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610" activeTab="1"/>
  </bookViews>
  <sheets>
    <sheet name="Sheet2" sheetId="1" r:id="rId1"/>
    <sheet name="Sheet1" sheetId="2" r:id="rId2"/>
  </sheets>
  <definedNames>
    <definedName name="_xlnm.Print_Area" localSheetId="1">'Sheet1'!$A$1:$S$143</definedName>
  </definedNames>
  <calcPr fullCalcOnLoad="1"/>
</workbook>
</file>

<file path=xl/sharedStrings.xml><?xml version="1.0" encoding="utf-8"?>
<sst xmlns="http://schemas.openxmlformats.org/spreadsheetml/2006/main" count="22" uniqueCount="14">
  <si>
    <t>k%</t>
  </si>
  <si>
    <t>k</t>
  </si>
  <si>
    <r>
      <t>(1+k)</t>
    </r>
    <r>
      <rPr>
        <b/>
        <u val="single"/>
        <vertAlign val="superscript"/>
        <sz val="10"/>
        <rFont val="Arial"/>
        <family val="2"/>
      </rPr>
      <t>n</t>
    </r>
    <r>
      <rPr>
        <b/>
        <u val="single"/>
        <sz val="10"/>
        <rFont val="Arial"/>
        <family val="2"/>
      </rPr>
      <t xml:space="preserve"> - 1</t>
    </r>
  </si>
  <si>
    <r>
      <t>k(1+k)</t>
    </r>
    <r>
      <rPr>
        <b/>
        <vertAlign val="superscript"/>
        <sz val="10"/>
        <rFont val="Arial"/>
        <family val="2"/>
      </rPr>
      <t>n</t>
    </r>
  </si>
  <si>
    <r>
      <t>(1+k)</t>
    </r>
    <r>
      <rPr>
        <b/>
        <vertAlign val="superscript"/>
        <sz val="10"/>
        <rFont val="Arial"/>
        <family val="2"/>
      </rPr>
      <t>n</t>
    </r>
  </si>
  <si>
    <r>
      <t>Present Value Interest Factors of a lump sum of money - PVIF</t>
    </r>
    <r>
      <rPr>
        <b/>
        <vertAlign val="subscript"/>
        <sz val="10"/>
        <rFont val="Arial"/>
        <family val="2"/>
      </rPr>
      <t>k%,n =</t>
    </r>
  </si>
  <si>
    <r>
      <t>Future Value Interest Factors of an Annuity - FVIFA</t>
    </r>
    <r>
      <rPr>
        <b/>
        <vertAlign val="subscript"/>
        <sz val="10"/>
        <rFont val="Arial"/>
        <family val="2"/>
      </rPr>
      <t>k%,n</t>
    </r>
    <r>
      <rPr>
        <b/>
        <sz val="10"/>
        <rFont val="Arial"/>
        <family val="2"/>
      </rPr>
      <t xml:space="preserve"> = </t>
    </r>
  </si>
  <si>
    <t>n</t>
  </si>
  <si>
    <r>
      <t xml:space="preserve">       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  -</t>
    </r>
  </si>
  <si>
    <r>
      <t>Present Value Interest Factors of an Annuity - PVIFA</t>
    </r>
    <r>
      <rPr>
        <b/>
        <vertAlign val="subscript"/>
        <sz val="10"/>
        <rFont val="Arial"/>
        <family val="2"/>
      </rPr>
      <t>k%,n</t>
    </r>
    <r>
      <rPr>
        <b/>
        <sz val="10"/>
        <rFont val="Arial"/>
        <family val="2"/>
      </rPr>
      <t xml:space="preserve">   =</t>
    </r>
  </si>
  <si>
    <r>
      <t>Future Value Interest Factors of a lump sum of money  -   FVIF</t>
    </r>
    <r>
      <rPr>
        <b/>
        <vertAlign val="subscript"/>
        <sz val="10"/>
        <rFont val="Arial"/>
        <family val="2"/>
      </rPr>
      <t xml:space="preserve">k%,n  </t>
    </r>
    <r>
      <rPr>
        <b/>
        <sz val="10"/>
        <rFont val="Arial"/>
        <family val="2"/>
      </rPr>
      <t xml:space="preserve"> = </t>
    </r>
  </si>
  <si>
    <t>Nathanael,</t>
  </si>
  <si>
    <t xml:space="preserve">I have made some slight changes </t>
  </si>
  <si>
    <t>Ps - While the International Standards collectively are called International Financial Reporting Standards (IFRS), the existing ones still carry the names IAS 1 or IAS 2 etc. Any new standard to be issued will be called IFRS. In fact on June 19 2003, the first IFRS was issued, IFRS 1 - First-time adoption of International Financial Reporting Standards.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</si>
</sst>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2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14" sqref="D14"/>
    </sheetView>
  </sheetViews>
  <sheetFormatPr defaultColWidth="8.88671875" defaultRowHeight="15"/>
  <sheetData>
    <row r="1" ht="15">
      <c r="A1" s="1" t="s">
        <v>11</v>
      </c>
    </row>
    <row r="3" ht="15">
      <c r="A3" s="1" t="s">
        <v>12</v>
      </c>
    </row>
    <row r="5" ht="15">
      <c r="A5" s="1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3"/>
  <sheetViews>
    <sheetView tabSelected="1" view="pageBreakPreview" zoomScaleSheetLayoutView="100" workbookViewId="0" topLeftCell="A28">
      <selection activeCell="F53" sqref="F53"/>
    </sheetView>
  </sheetViews>
  <sheetFormatPr defaultColWidth="8.88671875" defaultRowHeight="15"/>
  <cols>
    <col min="1" max="1" width="4.4453125" style="2" customWidth="1"/>
    <col min="2" max="2" width="5.99609375" style="3" customWidth="1"/>
    <col min="3" max="3" width="5.88671875" style="3" customWidth="1"/>
    <col min="4" max="4" width="7.3359375" style="3" customWidth="1"/>
    <col min="5" max="5" width="7.10546875" style="3" customWidth="1"/>
    <col min="6" max="6" width="7.4453125" style="3" customWidth="1"/>
    <col min="7" max="7" width="7.77734375" style="3" customWidth="1"/>
    <col min="8" max="8" width="7.21484375" style="3" customWidth="1"/>
    <col min="9" max="9" width="6.88671875" style="3" customWidth="1"/>
    <col min="10" max="10" width="7.10546875" style="3" customWidth="1"/>
    <col min="11" max="11" width="7.77734375" style="3" customWidth="1"/>
    <col min="12" max="12" width="7.88671875" style="3" customWidth="1"/>
    <col min="13" max="14" width="7.77734375" style="3" customWidth="1"/>
    <col min="15" max="16" width="9.10546875" style="3" customWidth="1"/>
    <col min="17" max="17" width="9.4453125" style="3" customWidth="1"/>
    <col min="18" max="18" width="9.3359375" style="3" customWidth="1"/>
    <col min="19" max="19" width="10.3359375" style="3" customWidth="1"/>
    <col min="20" max="16384" width="8.88671875" style="1" customWidth="1"/>
  </cols>
  <sheetData>
    <row r="1" spans="1:19" ht="21.75" customHeight="1" thickBot="1">
      <c r="A1" s="7"/>
      <c r="B1" s="5"/>
      <c r="C1" s="1"/>
      <c r="D1" s="11" t="s">
        <v>5</v>
      </c>
      <c r="E1" s="5"/>
      <c r="F1" s="5"/>
      <c r="G1" s="5"/>
      <c r="H1" s="5"/>
      <c r="I1" s="5"/>
      <c r="J1" s="7"/>
      <c r="K1" s="13">
        <v>1</v>
      </c>
      <c r="L1" s="5"/>
      <c r="M1" s="5"/>
      <c r="N1" s="5"/>
      <c r="O1" s="5"/>
      <c r="P1" s="5"/>
      <c r="Q1" s="5"/>
      <c r="R1" s="5"/>
      <c r="S1" s="5"/>
    </row>
    <row r="2" spans="1:19" ht="15" customHeight="1">
      <c r="A2" s="7"/>
      <c r="B2" s="5"/>
      <c r="C2" s="1"/>
      <c r="D2" s="9"/>
      <c r="E2" s="5"/>
      <c r="F2" s="5"/>
      <c r="G2" s="5"/>
      <c r="H2" s="5"/>
      <c r="I2" s="5"/>
      <c r="J2" s="10"/>
      <c r="K2" s="7" t="s">
        <v>4</v>
      </c>
      <c r="L2" s="5"/>
      <c r="M2" s="5"/>
      <c r="N2" s="5"/>
      <c r="O2" s="5"/>
      <c r="P2" s="5"/>
      <c r="Q2" s="5"/>
      <c r="R2" s="5"/>
      <c r="S2" s="5"/>
    </row>
    <row r="3" spans="1:19" ht="12.75" customHeight="1">
      <c r="A3" s="7"/>
      <c r="B3" s="5"/>
      <c r="C3" s="9"/>
      <c r="D3" s="5"/>
      <c r="E3" s="5"/>
      <c r="F3" s="5"/>
      <c r="G3" s="5"/>
      <c r="H3" s="5"/>
      <c r="I3" s="10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4" customFormat="1" ht="13.5" customHeight="1">
      <c r="A4" s="17" t="s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12</v>
      </c>
      <c r="M4" s="18">
        <v>14</v>
      </c>
      <c r="N4" s="18">
        <v>15</v>
      </c>
      <c r="O4" s="18">
        <v>18</v>
      </c>
      <c r="P4" s="18">
        <v>20</v>
      </c>
      <c r="Q4" s="18">
        <v>24</v>
      </c>
      <c r="R4" s="18">
        <v>28</v>
      </c>
      <c r="S4" s="18">
        <v>32</v>
      </c>
    </row>
    <row r="5" ht="15.75">
      <c r="A5" s="15" t="s">
        <v>7</v>
      </c>
    </row>
    <row r="6" spans="1:19" ht="12.75">
      <c r="A6" s="16">
        <v>1</v>
      </c>
      <c r="B6" s="4">
        <f>1/((1+B$4/100)^$A6)</f>
        <v>0.9900990099009901</v>
      </c>
      <c r="C6" s="4">
        <f aca="true" t="shared" si="0" ref="C6:S20">1/((1+C$4/100)^$A6)</f>
        <v>0.9803921568627451</v>
      </c>
      <c r="D6" s="4">
        <f t="shared" si="0"/>
        <v>0.970873786407767</v>
      </c>
      <c r="E6" s="4">
        <f t="shared" si="0"/>
        <v>0.9615384615384615</v>
      </c>
      <c r="F6" s="4">
        <f t="shared" si="0"/>
        <v>0.9523809523809523</v>
      </c>
      <c r="G6" s="4">
        <f t="shared" si="0"/>
        <v>0.9433962264150942</v>
      </c>
      <c r="H6" s="4">
        <f t="shared" si="0"/>
        <v>0.9345794392523364</v>
      </c>
      <c r="I6" s="4">
        <f t="shared" si="0"/>
        <v>0.9259259259259258</v>
      </c>
      <c r="J6" s="4">
        <f t="shared" si="0"/>
        <v>0.9174311926605504</v>
      </c>
      <c r="K6" s="4">
        <f t="shared" si="0"/>
        <v>0.9090909090909091</v>
      </c>
      <c r="L6" s="4">
        <f t="shared" si="0"/>
        <v>0.8928571428571428</v>
      </c>
      <c r="M6" s="4">
        <f t="shared" si="0"/>
        <v>0.8771929824561403</v>
      </c>
      <c r="N6" s="4">
        <f t="shared" si="0"/>
        <v>0.8695652173913044</v>
      </c>
      <c r="O6" s="4">
        <f t="shared" si="0"/>
        <v>0.8474576271186441</v>
      </c>
      <c r="P6" s="4">
        <f t="shared" si="0"/>
        <v>0.8333333333333334</v>
      </c>
      <c r="Q6" s="4">
        <f t="shared" si="0"/>
        <v>0.8064516129032259</v>
      </c>
      <c r="R6" s="4">
        <f t="shared" si="0"/>
        <v>0.78125</v>
      </c>
      <c r="S6" s="4">
        <f t="shared" si="0"/>
        <v>0.7575757575757576</v>
      </c>
    </row>
    <row r="7" spans="1:19" ht="12.75">
      <c r="A7" s="16">
        <v>2</v>
      </c>
      <c r="B7" s="4">
        <f aca="true" t="shared" si="1" ref="B7:P35">1/((1+B$4/100)^$A7)</f>
        <v>0.9802960494069208</v>
      </c>
      <c r="C7" s="4">
        <f t="shared" si="0"/>
        <v>0.9611687812379854</v>
      </c>
      <c r="D7" s="4">
        <f t="shared" si="0"/>
        <v>0.9425959091337544</v>
      </c>
      <c r="E7" s="4">
        <f t="shared" si="0"/>
        <v>0.9245562130177514</v>
      </c>
      <c r="F7" s="4">
        <f t="shared" si="0"/>
        <v>0.9070294784580498</v>
      </c>
      <c r="G7" s="4">
        <f t="shared" si="0"/>
        <v>0.8899964400142398</v>
      </c>
      <c r="H7" s="4">
        <f t="shared" si="0"/>
        <v>0.8734387282732116</v>
      </c>
      <c r="I7" s="4">
        <f t="shared" si="0"/>
        <v>0.8573388203017832</v>
      </c>
      <c r="J7" s="4">
        <f t="shared" si="0"/>
        <v>0.84167999326656</v>
      </c>
      <c r="K7" s="4">
        <f t="shared" si="0"/>
        <v>0.8264462809917354</v>
      </c>
      <c r="L7" s="4">
        <f t="shared" si="0"/>
        <v>0.7971938775510203</v>
      </c>
      <c r="M7" s="4">
        <f t="shared" si="0"/>
        <v>0.7694675284702984</v>
      </c>
      <c r="N7" s="4">
        <f t="shared" si="0"/>
        <v>0.7561436672967865</v>
      </c>
      <c r="O7" s="4">
        <f t="shared" si="0"/>
        <v>0.7181844297615628</v>
      </c>
      <c r="P7" s="4">
        <f t="shared" si="0"/>
        <v>0.6944444444444444</v>
      </c>
      <c r="Q7" s="4">
        <f t="shared" si="0"/>
        <v>0.6503642039542143</v>
      </c>
      <c r="R7" s="4">
        <f t="shared" si="0"/>
        <v>0.6103515625</v>
      </c>
      <c r="S7" s="4">
        <f t="shared" si="0"/>
        <v>0.573921028466483</v>
      </c>
    </row>
    <row r="8" spans="1:19" ht="12.75">
      <c r="A8" s="16">
        <v>3</v>
      </c>
      <c r="B8" s="4">
        <f t="shared" si="1"/>
        <v>0.9705901479276445</v>
      </c>
      <c r="C8" s="4">
        <f t="shared" si="0"/>
        <v>0.9423223345470446</v>
      </c>
      <c r="D8" s="4">
        <f t="shared" si="0"/>
        <v>0.9151416593531596</v>
      </c>
      <c r="E8" s="4">
        <f t="shared" si="0"/>
        <v>0.8889963586709149</v>
      </c>
      <c r="F8" s="4">
        <f t="shared" si="0"/>
        <v>0.863837598531476</v>
      </c>
      <c r="G8" s="4">
        <f t="shared" si="0"/>
        <v>0.8396192830323016</v>
      </c>
      <c r="H8" s="4">
        <f t="shared" si="0"/>
        <v>0.8162978768908519</v>
      </c>
      <c r="I8" s="4">
        <f t="shared" si="0"/>
        <v>0.7938322410201696</v>
      </c>
      <c r="J8" s="4">
        <f t="shared" si="0"/>
        <v>0.7721834800610642</v>
      </c>
      <c r="K8" s="4">
        <f t="shared" si="0"/>
        <v>0.7513148009015775</v>
      </c>
      <c r="L8" s="4">
        <f t="shared" si="0"/>
        <v>0.7117802478134109</v>
      </c>
      <c r="M8" s="4">
        <f t="shared" si="0"/>
        <v>0.6749715162020161</v>
      </c>
      <c r="N8" s="4">
        <f t="shared" si="0"/>
        <v>0.6575162324319883</v>
      </c>
      <c r="O8" s="4">
        <f t="shared" si="0"/>
        <v>0.6086308726792905</v>
      </c>
      <c r="P8" s="4">
        <f t="shared" si="0"/>
        <v>0.5787037037037037</v>
      </c>
      <c r="Q8" s="4">
        <f t="shared" si="0"/>
        <v>0.5244872612533986</v>
      </c>
      <c r="R8" s="4">
        <f t="shared" si="0"/>
        <v>0.47683715820312494</v>
      </c>
      <c r="S8" s="4">
        <f t="shared" si="0"/>
        <v>0.4347886579291538</v>
      </c>
    </row>
    <row r="9" spans="1:19" ht="12.75">
      <c r="A9" s="16">
        <v>4</v>
      </c>
      <c r="B9" s="4">
        <f t="shared" si="1"/>
        <v>0.9609803444828162</v>
      </c>
      <c r="C9" s="4">
        <f t="shared" si="0"/>
        <v>0.9238454260265142</v>
      </c>
      <c r="D9" s="4">
        <f t="shared" si="0"/>
        <v>0.888487047915689</v>
      </c>
      <c r="E9" s="4">
        <f t="shared" si="0"/>
        <v>0.8548041910297257</v>
      </c>
      <c r="F9" s="4">
        <f t="shared" si="0"/>
        <v>0.822702474791882</v>
      </c>
      <c r="G9" s="4">
        <f t="shared" si="0"/>
        <v>0.7920936632380204</v>
      </c>
      <c r="H9" s="4">
        <f t="shared" si="0"/>
        <v>0.7628952120475252</v>
      </c>
      <c r="I9" s="4">
        <f t="shared" si="0"/>
        <v>0.7350298527964533</v>
      </c>
      <c r="J9" s="4">
        <f t="shared" si="0"/>
        <v>0.7084252110651964</v>
      </c>
      <c r="K9" s="4">
        <f t="shared" si="0"/>
        <v>0.6830134553650705</v>
      </c>
      <c r="L9" s="4">
        <f t="shared" si="0"/>
        <v>0.6355180784048312</v>
      </c>
      <c r="M9" s="4">
        <f t="shared" si="0"/>
        <v>0.5920802773701894</v>
      </c>
      <c r="N9" s="4">
        <f t="shared" si="0"/>
        <v>0.5717532455930334</v>
      </c>
      <c r="O9" s="4">
        <f t="shared" si="0"/>
        <v>0.5157888751519412</v>
      </c>
      <c r="P9" s="4">
        <f t="shared" si="0"/>
        <v>0.4822530864197531</v>
      </c>
      <c r="Q9" s="4">
        <f t="shared" si="0"/>
        <v>0.4229735977849989</v>
      </c>
      <c r="R9" s="4">
        <f t="shared" si="0"/>
        <v>0.3725290298461914</v>
      </c>
      <c r="S9" s="4">
        <f t="shared" si="0"/>
        <v>0.32938534691602556</v>
      </c>
    </row>
    <row r="10" spans="1:19" ht="12.75">
      <c r="A10" s="16">
        <v>5</v>
      </c>
      <c r="B10" s="4">
        <f t="shared" si="1"/>
        <v>0.9514656876067489</v>
      </c>
      <c r="C10" s="4">
        <f t="shared" si="0"/>
        <v>0.9057308098299159</v>
      </c>
      <c r="D10" s="4">
        <f t="shared" si="0"/>
        <v>0.8626087843841641</v>
      </c>
      <c r="E10" s="4">
        <f t="shared" si="0"/>
        <v>0.8219271067593515</v>
      </c>
      <c r="F10" s="4">
        <f t="shared" si="0"/>
        <v>0.783526166468459</v>
      </c>
      <c r="G10" s="4">
        <f t="shared" si="0"/>
        <v>0.7472581728660569</v>
      </c>
      <c r="H10" s="4">
        <f t="shared" si="0"/>
        <v>0.7129861794836684</v>
      </c>
      <c r="I10" s="4">
        <f t="shared" si="0"/>
        <v>0.680583197033753</v>
      </c>
      <c r="J10" s="4">
        <f t="shared" si="0"/>
        <v>0.6499313862983452</v>
      </c>
      <c r="K10" s="4">
        <f t="shared" si="0"/>
        <v>0.6209213230591549</v>
      </c>
      <c r="L10" s="4">
        <f t="shared" si="0"/>
        <v>0.5674268557185992</v>
      </c>
      <c r="M10" s="4">
        <f t="shared" si="0"/>
        <v>0.5193686643598152</v>
      </c>
      <c r="N10" s="4">
        <f t="shared" si="0"/>
        <v>0.4971767352982899</v>
      </c>
      <c r="O10" s="4">
        <f t="shared" si="0"/>
        <v>0.43710921623045873</v>
      </c>
      <c r="P10" s="4">
        <f t="shared" si="0"/>
        <v>0.4018775720164609</v>
      </c>
      <c r="Q10" s="4">
        <f t="shared" si="0"/>
        <v>0.34110774014919265</v>
      </c>
      <c r="R10" s="4">
        <f t="shared" si="0"/>
        <v>0.29103830456733704</v>
      </c>
      <c r="S10" s="4">
        <f t="shared" si="0"/>
        <v>0.24953435372426175</v>
      </c>
    </row>
    <row r="11" spans="1:19" ht="12.75">
      <c r="A11" s="16">
        <v>6</v>
      </c>
      <c r="B11" s="4">
        <f t="shared" si="1"/>
        <v>0.9420452352542066</v>
      </c>
      <c r="C11" s="4">
        <f t="shared" si="0"/>
        <v>0.887971382186192</v>
      </c>
      <c r="D11" s="4">
        <f t="shared" si="0"/>
        <v>0.8374842566836544</v>
      </c>
      <c r="E11" s="4">
        <f t="shared" si="0"/>
        <v>0.7903145257301457</v>
      </c>
      <c r="F11" s="4">
        <f t="shared" si="0"/>
        <v>0.7462153966366276</v>
      </c>
      <c r="G11" s="4">
        <f t="shared" si="0"/>
        <v>0.7049605404396763</v>
      </c>
      <c r="H11" s="4">
        <f t="shared" si="0"/>
        <v>0.6663422238165125</v>
      </c>
      <c r="I11" s="4">
        <f t="shared" si="0"/>
        <v>0.6301696268831045</v>
      </c>
      <c r="J11" s="4">
        <f t="shared" si="0"/>
        <v>0.5962673268792158</v>
      </c>
      <c r="K11" s="4">
        <f t="shared" si="0"/>
        <v>0.5644739300537772</v>
      </c>
      <c r="L11" s="4">
        <f t="shared" si="0"/>
        <v>0.5066311211773207</v>
      </c>
      <c r="M11" s="4">
        <f t="shared" si="0"/>
        <v>0.45558654768404844</v>
      </c>
      <c r="N11" s="4">
        <f t="shared" si="0"/>
        <v>0.43232759591155645</v>
      </c>
      <c r="O11" s="4">
        <f t="shared" si="0"/>
        <v>0.3704315391783548</v>
      </c>
      <c r="P11" s="4">
        <f t="shared" si="0"/>
        <v>0.3348979766803841</v>
      </c>
      <c r="Q11" s="4">
        <f t="shared" si="0"/>
        <v>0.27508688721709085</v>
      </c>
      <c r="R11" s="4">
        <f t="shared" si="0"/>
        <v>0.22737367544323206</v>
      </c>
      <c r="S11" s="4">
        <f t="shared" si="0"/>
        <v>0.18904117706383466</v>
      </c>
    </row>
    <row r="12" spans="1:19" ht="12.75">
      <c r="A12" s="16">
        <v>7</v>
      </c>
      <c r="B12" s="4">
        <f t="shared" si="1"/>
        <v>0.9327180547071355</v>
      </c>
      <c r="C12" s="4">
        <f t="shared" si="0"/>
        <v>0.8705601786139139</v>
      </c>
      <c r="D12" s="4">
        <f t="shared" si="0"/>
        <v>0.8130915113433538</v>
      </c>
      <c r="E12" s="4">
        <f t="shared" si="0"/>
        <v>0.7599178132020633</v>
      </c>
      <c r="F12" s="4">
        <f t="shared" si="0"/>
        <v>0.7106813301301215</v>
      </c>
      <c r="G12" s="4">
        <f t="shared" si="0"/>
        <v>0.665057113622336</v>
      </c>
      <c r="H12" s="4">
        <f t="shared" si="0"/>
        <v>0.6227497418845911</v>
      </c>
      <c r="I12" s="4">
        <f t="shared" si="0"/>
        <v>0.5834903952621339</v>
      </c>
      <c r="J12" s="4">
        <f t="shared" si="0"/>
        <v>0.5470342448433173</v>
      </c>
      <c r="K12" s="4">
        <f t="shared" si="0"/>
        <v>0.5131581182307065</v>
      </c>
      <c r="L12" s="4">
        <f t="shared" si="0"/>
        <v>0.45234921533689343</v>
      </c>
      <c r="M12" s="4">
        <f t="shared" si="0"/>
        <v>0.39963732252986695</v>
      </c>
      <c r="N12" s="4">
        <f t="shared" si="0"/>
        <v>0.3759370399230927</v>
      </c>
      <c r="O12" s="4">
        <f t="shared" si="0"/>
        <v>0.3139250332019956</v>
      </c>
      <c r="P12" s="4">
        <f t="shared" si="0"/>
        <v>0.2790816472336534</v>
      </c>
      <c r="Q12" s="4">
        <f t="shared" si="0"/>
        <v>0.22184426388475068</v>
      </c>
      <c r="R12" s="4">
        <f t="shared" si="0"/>
        <v>0.17763568394002502</v>
      </c>
      <c r="S12" s="4">
        <f t="shared" si="0"/>
        <v>0.14321301292714747</v>
      </c>
    </row>
    <row r="13" spans="1:19" ht="12.75">
      <c r="A13" s="16">
        <v>8</v>
      </c>
      <c r="B13" s="4">
        <f t="shared" si="1"/>
        <v>0.9234832224823122</v>
      </c>
      <c r="C13" s="4">
        <f t="shared" si="0"/>
        <v>0.8534903711901116</v>
      </c>
      <c r="D13" s="4">
        <f t="shared" si="0"/>
        <v>0.7894092343139357</v>
      </c>
      <c r="E13" s="4">
        <f t="shared" si="0"/>
        <v>0.7306902050019838</v>
      </c>
      <c r="F13" s="4">
        <f t="shared" si="0"/>
        <v>0.6768393620286872</v>
      </c>
      <c r="G13" s="4">
        <f t="shared" si="0"/>
        <v>0.6274123713418265</v>
      </c>
      <c r="H13" s="4">
        <f t="shared" si="0"/>
        <v>0.5820091045650384</v>
      </c>
      <c r="I13" s="4">
        <f t="shared" si="0"/>
        <v>0.5402688845019757</v>
      </c>
      <c r="J13" s="4">
        <f t="shared" si="0"/>
        <v>0.5018662796727681</v>
      </c>
      <c r="K13" s="4">
        <f t="shared" si="0"/>
        <v>0.46650738020973315</v>
      </c>
      <c r="L13" s="4">
        <f t="shared" si="0"/>
        <v>0.4038832279793691</v>
      </c>
      <c r="M13" s="4">
        <f t="shared" si="0"/>
        <v>0.35055905485076044</v>
      </c>
      <c r="N13" s="4">
        <f t="shared" si="0"/>
        <v>0.32690177384616753</v>
      </c>
      <c r="O13" s="4">
        <f t="shared" si="0"/>
        <v>0.26603816373050476</v>
      </c>
      <c r="P13" s="4">
        <f t="shared" si="0"/>
        <v>0.23256803936137788</v>
      </c>
      <c r="Q13" s="4">
        <f t="shared" si="0"/>
        <v>0.17890666442318603</v>
      </c>
      <c r="R13" s="4">
        <f t="shared" si="0"/>
        <v>0.13877787807814454</v>
      </c>
      <c r="S13" s="4">
        <f t="shared" si="0"/>
        <v>0.1084947067629905</v>
      </c>
    </row>
    <row r="14" spans="1:19" ht="12.75">
      <c r="A14" s="16">
        <v>9</v>
      </c>
      <c r="B14" s="4">
        <f t="shared" si="1"/>
        <v>0.9143398242399129</v>
      </c>
      <c r="C14" s="4">
        <f t="shared" si="0"/>
        <v>0.8367552658726585</v>
      </c>
      <c r="D14" s="4">
        <f t="shared" si="0"/>
        <v>0.766416732343627</v>
      </c>
      <c r="E14" s="4">
        <f t="shared" si="0"/>
        <v>0.7025867355788304</v>
      </c>
      <c r="F14" s="4">
        <f t="shared" si="0"/>
        <v>0.6446089162177973</v>
      </c>
      <c r="G14" s="4">
        <f t="shared" si="0"/>
        <v>0.591898463530025</v>
      </c>
      <c r="H14" s="4">
        <f t="shared" si="0"/>
        <v>0.5439337425841481</v>
      </c>
      <c r="I14" s="4">
        <f t="shared" si="0"/>
        <v>0.500248967131459</v>
      </c>
      <c r="J14" s="4">
        <f t="shared" si="0"/>
        <v>0.460427779516301</v>
      </c>
      <c r="K14" s="4">
        <f t="shared" si="0"/>
        <v>0.42409761837248466</v>
      </c>
      <c r="L14" s="4">
        <f t="shared" si="0"/>
        <v>0.36061002498157957</v>
      </c>
      <c r="M14" s="4">
        <f t="shared" si="0"/>
        <v>0.3075079428515442</v>
      </c>
      <c r="N14" s="4">
        <f t="shared" si="0"/>
        <v>0.28426241204014574</v>
      </c>
      <c r="O14" s="4">
        <f t="shared" si="0"/>
        <v>0.2254560709580549</v>
      </c>
      <c r="P14" s="4">
        <f t="shared" si="0"/>
        <v>0.1938066994678149</v>
      </c>
      <c r="Q14" s="4">
        <f t="shared" si="0"/>
        <v>0.14427956808321454</v>
      </c>
      <c r="R14" s="4">
        <f t="shared" si="0"/>
        <v>0.10842021724855043</v>
      </c>
      <c r="S14" s="4">
        <f t="shared" si="0"/>
        <v>0.0821929596689322</v>
      </c>
    </row>
    <row r="15" spans="1:19" ht="12.75">
      <c r="A15" s="16">
        <v>10</v>
      </c>
      <c r="B15" s="4">
        <f t="shared" si="1"/>
        <v>0.9052869546929831</v>
      </c>
      <c r="C15" s="4">
        <f t="shared" si="0"/>
        <v>0.8203482998751553</v>
      </c>
      <c r="D15" s="4">
        <f t="shared" si="0"/>
        <v>0.7440939148967252</v>
      </c>
      <c r="E15" s="4">
        <f t="shared" si="0"/>
        <v>0.6755641688257985</v>
      </c>
      <c r="F15" s="4">
        <f t="shared" si="0"/>
        <v>0.6139132535407593</v>
      </c>
      <c r="G15" s="4">
        <f t="shared" si="0"/>
        <v>0.5583947769151179</v>
      </c>
      <c r="H15" s="4">
        <f t="shared" si="0"/>
        <v>0.5083492921347178</v>
      </c>
      <c r="I15" s="4">
        <f t="shared" si="0"/>
        <v>0.46319348808468425</v>
      </c>
      <c r="J15" s="4">
        <f t="shared" si="0"/>
        <v>0.42241080689568894</v>
      </c>
      <c r="K15" s="4">
        <f t="shared" si="0"/>
        <v>0.3855432894295315</v>
      </c>
      <c r="L15" s="4">
        <f t="shared" si="0"/>
        <v>0.321973236590696</v>
      </c>
      <c r="M15" s="4">
        <f t="shared" si="0"/>
        <v>0.2697438095188984</v>
      </c>
      <c r="N15" s="4">
        <f t="shared" si="0"/>
        <v>0.24718470612186585</v>
      </c>
      <c r="O15" s="4">
        <f t="shared" si="0"/>
        <v>0.19106446691360587</v>
      </c>
      <c r="P15" s="4">
        <f t="shared" si="0"/>
        <v>0.16150558288984573</v>
      </c>
      <c r="Q15" s="4">
        <f t="shared" si="0"/>
        <v>0.11635449038968913</v>
      </c>
      <c r="R15" s="4">
        <f t="shared" si="0"/>
        <v>0.08470329472543002</v>
      </c>
      <c r="S15" s="4">
        <f t="shared" si="0"/>
        <v>0.06226739368858499</v>
      </c>
    </row>
    <row r="16" spans="1:19" ht="12.75">
      <c r="A16" s="16">
        <v>11</v>
      </c>
      <c r="B16" s="4">
        <f t="shared" si="1"/>
        <v>0.8963237175178053</v>
      </c>
      <c r="C16" s="4">
        <f t="shared" si="0"/>
        <v>0.8042630390932897</v>
      </c>
      <c r="D16" s="4">
        <f t="shared" si="0"/>
        <v>0.7224212765987623</v>
      </c>
      <c r="E16" s="4">
        <f t="shared" si="0"/>
        <v>0.6495809315632679</v>
      </c>
      <c r="F16" s="4">
        <f t="shared" si="0"/>
        <v>0.5846792890864374</v>
      </c>
      <c r="G16" s="4">
        <f t="shared" si="0"/>
        <v>0.5267875253916205</v>
      </c>
      <c r="H16" s="4">
        <f t="shared" si="0"/>
        <v>0.47509279638758667</v>
      </c>
      <c r="I16" s="4">
        <f t="shared" si="0"/>
        <v>0.4288828593376706</v>
      </c>
      <c r="J16" s="4">
        <f t="shared" si="0"/>
        <v>0.3875328503630174</v>
      </c>
      <c r="K16" s="4">
        <f t="shared" si="0"/>
        <v>0.3504938994813922</v>
      </c>
      <c r="L16" s="4">
        <f t="shared" si="0"/>
        <v>0.28747610409883567</v>
      </c>
      <c r="M16" s="4">
        <f t="shared" si="0"/>
        <v>0.23661737677096348</v>
      </c>
      <c r="N16" s="4">
        <f t="shared" si="0"/>
        <v>0.21494322271466598</v>
      </c>
      <c r="O16" s="4">
        <f t="shared" si="0"/>
        <v>0.1619190397572931</v>
      </c>
      <c r="P16" s="4">
        <f t="shared" si="0"/>
        <v>0.13458798574153813</v>
      </c>
      <c r="Q16" s="4">
        <f t="shared" si="0"/>
        <v>0.09383426644329769</v>
      </c>
      <c r="R16" s="4">
        <f t="shared" si="0"/>
        <v>0.0661744490042422</v>
      </c>
      <c r="S16" s="4">
        <f t="shared" si="0"/>
        <v>0.04717226794589772</v>
      </c>
    </row>
    <row r="17" spans="1:19" ht="12.75">
      <c r="A17" s="16">
        <v>12</v>
      </c>
      <c r="B17" s="4">
        <f t="shared" si="1"/>
        <v>0.8874492252651537</v>
      </c>
      <c r="C17" s="4">
        <f t="shared" si="0"/>
        <v>0.7884931755816564</v>
      </c>
      <c r="D17" s="4">
        <f t="shared" si="0"/>
        <v>0.7013798801929733</v>
      </c>
      <c r="E17" s="4">
        <f t="shared" si="0"/>
        <v>0.6245970495800651</v>
      </c>
      <c r="F17" s="4">
        <f t="shared" si="0"/>
        <v>0.5568374181775595</v>
      </c>
      <c r="G17" s="4">
        <f t="shared" si="0"/>
        <v>0.4969693635770005</v>
      </c>
      <c r="H17" s="4">
        <f t="shared" si="0"/>
        <v>0.4440119592407353</v>
      </c>
      <c r="I17" s="4">
        <f t="shared" si="0"/>
        <v>0.39711375864599124</v>
      </c>
      <c r="J17" s="4">
        <f t="shared" si="0"/>
        <v>0.35553472510368567</v>
      </c>
      <c r="K17" s="4">
        <f t="shared" si="0"/>
        <v>0.31863081771035656</v>
      </c>
      <c r="L17" s="4">
        <f t="shared" si="0"/>
        <v>0.25667509294538904</v>
      </c>
      <c r="M17" s="4">
        <f t="shared" si="0"/>
        <v>0.2075591024306697</v>
      </c>
      <c r="N17" s="4">
        <f t="shared" si="0"/>
        <v>0.1869071501866661</v>
      </c>
      <c r="O17" s="4">
        <f t="shared" si="0"/>
        <v>0.13721952521804504</v>
      </c>
      <c r="P17" s="4">
        <f t="shared" si="0"/>
        <v>0.11215665478461512</v>
      </c>
      <c r="Q17" s="4">
        <f t="shared" si="0"/>
        <v>0.07567279551878846</v>
      </c>
      <c r="R17" s="4">
        <f t="shared" si="0"/>
        <v>0.05169878828456422</v>
      </c>
      <c r="S17" s="4">
        <f t="shared" si="0"/>
        <v>0.03573656662568009</v>
      </c>
    </row>
    <row r="18" spans="1:19" ht="12.75">
      <c r="A18" s="16">
        <v>13</v>
      </c>
      <c r="B18" s="4">
        <f t="shared" si="1"/>
        <v>0.8786625992724293</v>
      </c>
      <c r="C18" s="4">
        <f t="shared" si="0"/>
        <v>0.7730325250800554</v>
      </c>
      <c r="D18" s="4">
        <f t="shared" si="0"/>
        <v>0.6809513399931779</v>
      </c>
      <c r="E18" s="4">
        <f t="shared" si="0"/>
        <v>0.600574086134678</v>
      </c>
      <c r="F18" s="4">
        <f t="shared" si="0"/>
        <v>0.5303213506452946</v>
      </c>
      <c r="G18" s="4">
        <f t="shared" si="0"/>
        <v>0.4688390222424533</v>
      </c>
      <c r="H18" s="4">
        <f t="shared" si="0"/>
        <v>0.4149644478885376</v>
      </c>
      <c r="I18" s="4">
        <f t="shared" si="0"/>
        <v>0.3676979246722141</v>
      </c>
      <c r="J18" s="4">
        <f t="shared" si="0"/>
        <v>0.32617864688411524</v>
      </c>
      <c r="K18" s="4">
        <f t="shared" si="0"/>
        <v>0.2896643797366878</v>
      </c>
      <c r="L18" s="4">
        <f t="shared" si="0"/>
        <v>0.22917419012981158</v>
      </c>
      <c r="M18" s="4">
        <f t="shared" si="0"/>
        <v>0.18206938809707865</v>
      </c>
      <c r="N18" s="4">
        <f t="shared" si="0"/>
        <v>0.16252795668405748</v>
      </c>
      <c r="O18" s="4">
        <f t="shared" si="0"/>
        <v>0.1162877332356314</v>
      </c>
      <c r="P18" s="4">
        <f t="shared" si="0"/>
        <v>0.09346387898717926</v>
      </c>
      <c r="Q18" s="4">
        <f t="shared" si="0"/>
        <v>0.06102644799902295</v>
      </c>
      <c r="R18" s="4">
        <f t="shared" si="0"/>
        <v>0.0403896783473158</v>
      </c>
      <c r="S18" s="4">
        <f t="shared" si="0"/>
        <v>0.027073156534606124</v>
      </c>
    </row>
    <row r="19" spans="1:19" ht="12.75">
      <c r="A19" s="16">
        <v>14</v>
      </c>
      <c r="B19" s="4">
        <f t="shared" si="1"/>
        <v>0.8699629695766626</v>
      </c>
      <c r="C19" s="4">
        <f t="shared" si="0"/>
        <v>0.7578750245882895</v>
      </c>
      <c r="D19" s="4">
        <f t="shared" si="0"/>
        <v>0.6611178058186192</v>
      </c>
      <c r="E19" s="4">
        <f t="shared" si="0"/>
        <v>0.5774750828218058</v>
      </c>
      <c r="F19" s="4">
        <f t="shared" si="0"/>
        <v>0.5050679529955189</v>
      </c>
      <c r="G19" s="4">
        <f t="shared" si="0"/>
        <v>0.4423009643796729</v>
      </c>
      <c r="H19" s="4">
        <f t="shared" si="0"/>
        <v>0.3878172410173249</v>
      </c>
      <c r="I19" s="4">
        <f t="shared" si="0"/>
        <v>0.3404610413631612</v>
      </c>
      <c r="J19" s="4">
        <f t="shared" si="0"/>
        <v>0.29924646503129837</v>
      </c>
      <c r="K19" s="4">
        <f t="shared" si="0"/>
        <v>0.26333125430607973</v>
      </c>
      <c r="L19" s="4">
        <f t="shared" si="0"/>
        <v>0.20461981261590317</v>
      </c>
      <c r="M19" s="4">
        <f t="shared" si="0"/>
        <v>0.15970998955884091</v>
      </c>
      <c r="N19" s="4">
        <f t="shared" si="0"/>
        <v>0.14132865798613695</v>
      </c>
      <c r="O19" s="4">
        <f t="shared" si="0"/>
        <v>0.09854892647087406</v>
      </c>
      <c r="P19" s="4">
        <f t="shared" si="0"/>
        <v>0.07788656582264938</v>
      </c>
      <c r="Q19" s="4">
        <f t="shared" si="0"/>
        <v>0.049214877418566894</v>
      </c>
      <c r="R19" s="4">
        <f t="shared" si="0"/>
        <v>0.03155443620884047</v>
      </c>
      <c r="S19" s="4">
        <f t="shared" si="0"/>
        <v>0.020509967071671305</v>
      </c>
    </row>
    <row r="20" spans="1:19" ht="12.75">
      <c r="A20" s="16">
        <v>15</v>
      </c>
      <c r="B20" s="4">
        <f t="shared" si="1"/>
        <v>0.8613494748283791</v>
      </c>
      <c r="C20" s="4">
        <f t="shared" si="0"/>
        <v>0.7430147299885193</v>
      </c>
      <c r="D20" s="4">
        <f t="shared" si="0"/>
        <v>0.6418619473967176</v>
      </c>
      <c r="E20" s="4">
        <f t="shared" si="0"/>
        <v>0.5552645027132748</v>
      </c>
      <c r="F20" s="4">
        <f aca="true" t="shared" si="2" ref="F20:S20">1/((1+F$4/100)^$A20)</f>
        <v>0.4810170980909702</v>
      </c>
      <c r="G20" s="4">
        <f t="shared" si="2"/>
        <v>0.41726506073554037</v>
      </c>
      <c r="H20" s="4">
        <f t="shared" si="2"/>
        <v>0.3624460196423597</v>
      </c>
      <c r="I20" s="4">
        <f t="shared" si="2"/>
        <v>0.31524170496588994</v>
      </c>
      <c r="J20" s="4">
        <f t="shared" si="2"/>
        <v>0.27453804131311776</v>
      </c>
      <c r="K20" s="4">
        <f t="shared" si="2"/>
        <v>0.2393920493691634</v>
      </c>
      <c r="L20" s="4">
        <f t="shared" si="2"/>
        <v>0.18269626126419927</v>
      </c>
      <c r="M20" s="4">
        <f t="shared" si="2"/>
        <v>0.1400964820691587</v>
      </c>
      <c r="N20" s="4">
        <f t="shared" si="2"/>
        <v>0.1228944852053365</v>
      </c>
      <c r="O20" s="4">
        <f t="shared" si="2"/>
        <v>0.08351603938209666</v>
      </c>
      <c r="P20" s="4">
        <f t="shared" si="2"/>
        <v>0.06490547151887449</v>
      </c>
      <c r="Q20" s="4">
        <f t="shared" si="2"/>
        <v>0.03968941727303781</v>
      </c>
      <c r="R20" s="4">
        <f t="shared" si="2"/>
        <v>0.024651903288156612</v>
      </c>
      <c r="S20" s="4">
        <f t="shared" si="2"/>
        <v>0.015537853842175233</v>
      </c>
    </row>
    <row r="21" spans="1:19" ht="12.75">
      <c r="A21" s="16">
        <v>16</v>
      </c>
      <c r="B21" s="4">
        <f t="shared" si="1"/>
        <v>0.8528212622063156</v>
      </c>
      <c r="C21" s="4">
        <f t="shared" si="1"/>
        <v>0.7284458137142344</v>
      </c>
      <c r="D21" s="4">
        <f t="shared" si="1"/>
        <v>0.6231669392201143</v>
      </c>
      <c r="E21" s="4">
        <f t="shared" si="1"/>
        <v>0.533908175685841</v>
      </c>
      <c r="F21" s="4">
        <f t="shared" si="1"/>
        <v>0.4581115219914002</v>
      </c>
      <c r="G21" s="4">
        <f t="shared" si="1"/>
        <v>0.39364628371277405</v>
      </c>
      <c r="H21" s="4">
        <f t="shared" si="1"/>
        <v>0.33873459779659787</v>
      </c>
      <c r="I21" s="4">
        <f t="shared" si="1"/>
        <v>0.2918904675610092</v>
      </c>
      <c r="J21" s="4">
        <f t="shared" si="1"/>
        <v>0.2518697626725851</v>
      </c>
      <c r="K21" s="4">
        <f t="shared" si="1"/>
        <v>0.21762913579014853</v>
      </c>
      <c r="L21" s="4">
        <f t="shared" si="1"/>
        <v>0.16312166184303503</v>
      </c>
      <c r="M21" s="4">
        <f t="shared" si="1"/>
        <v>0.12289165093785848</v>
      </c>
      <c r="N21" s="4">
        <f t="shared" si="1"/>
        <v>0.10686476974377089</v>
      </c>
      <c r="O21" s="4">
        <f t="shared" si="1"/>
        <v>0.07077630456109887</v>
      </c>
      <c r="P21" s="4">
        <f t="shared" si="1"/>
        <v>0.05408789293239541</v>
      </c>
      <c r="Q21" s="4">
        <f aca="true" t="shared" si="3" ref="Q21:S35">1/((1+Q$4/100)^$A21)</f>
        <v>0.0320075945750305</v>
      </c>
      <c r="R21" s="4">
        <f t="shared" si="3"/>
        <v>0.019259299443872356</v>
      </c>
      <c r="S21" s="4">
        <f t="shared" si="3"/>
        <v>0.011771101395587296</v>
      </c>
    </row>
    <row r="22" spans="1:19" ht="12.75">
      <c r="A22" s="16">
        <v>17</v>
      </c>
      <c r="B22" s="4">
        <f t="shared" si="1"/>
        <v>0.8443774873329857</v>
      </c>
      <c r="C22" s="4">
        <f t="shared" si="1"/>
        <v>0.7141625624649357</v>
      </c>
      <c r="D22" s="4">
        <f t="shared" si="1"/>
        <v>0.6050164458447712</v>
      </c>
      <c r="E22" s="4">
        <f t="shared" si="1"/>
        <v>0.5133732458517702</v>
      </c>
      <c r="F22" s="4">
        <f t="shared" si="1"/>
        <v>0.43629668761085727</v>
      </c>
      <c r="G22" s="4">
        <f t="shared" si="1"/>
        <v>0.37136441859695657</v>
      </c>
      <c r="H22" s="4">
        <f t="shared" si="1"/>
        <v>0.3165743904641102</v>
      </c>
      <c r="I22" s="4">
        <f t="shared" si="1"/>
        <v>0.27026895144537894</v>
      </c>
      <c r="J22" s="4">
        <f t="shared" si="1"/>
        <v>0.23107317676383954</v>
      </c>
      <c r="K22" s="4">
        <f t="shared" si="1"/>
        <v>0.19784466890013502</v>
      </c>
      <c r="L22" s="4">
        <f t="shared" si="1"/>
        <v>0.14564434093128129</v>
      </c>
      <c r="M22" s="4">
        <f t="shared" si="1"/>
        <v>0.107799693805139</v>
      </c>
      <c r="N22" s="4">
        <f t="shared" si="1"/>
        <v>0.09292588673371383</v>
      </c>
      <c r="O22" s="4">
        <f t="shared" si="1"/>
        <v>0.059979919119575315</v>
      </c>
      <c r="P22" s="4">
        <f t="shared" si="1"/>
        <v>0.04507324411032951</v>
      </c>
      <c r="Q22" s="4">
        <f t="shared" si="3"/>
        <v>0.02581257627018589</v>
      </c>
      <c r="R22" s="4">
        <f t="shared" si="3"/>
        <v>0.015046327690525278</v>
      </c>
      <c r="S22" s="4">
        <f t="shared" si="3"/>
        <v>0.008917501057263102</v>
      </c>
    </row>
    <row r="23" spans="1:19" ht="12.75">
      <c r="A23" s="16">
        <v>18</v>
      </c>
      <c r="B23" s="4">
        <f t="shared" si="1"/>
        <v>0.836017314191075</v>
      </c>
      <c r="C23" s="4">
        <f t="shared" si="1"/>
        <v>0.7001593749656233</v>
      </c>
      <c r="D23" s="4">
        <f t="shared" si="1"/>
        <v>0.5873946076162827</v>
      </c>
      <c r="E23" s="4">
        <f t="shared" si="1"/>
        <v>0.4936281210113175</v>
      </c>
      <c r="F23" s="4">
        <f t="shared" si="1"/>
        <v>0.41552065486748313</v>
      </c>
      <c r="G23" s="4">
        <f t="shared" si="1"/>
        <v>0.35034379112920433</v>
      </c>
      <c r="H23" s="4">
        <f t="shared" si="1"/>
        <v>0.29586391632159825</v>
      </c>
      <c r="I23" s="4">
        <f t="shared" si="1"/>
        <v>0.25024902911609154</v>
      </c>
      <c r="J23" s="4">
        <f t="shared" si="1"/>
        <v>0.21199374015031147</v>
      </c>
      <c r="K23" s="4">
        <f t="shared" si="1"/>
        <v>0.17985878990921364</v>
      </c>
      <c r="L23" s="4">
        <f t="shared" si="1"/>
        <v>0.13003959011721541</v>
      </c>
      <c r="M23" s="4">
        <f t="shared" si="1"/>
        <v>0.09456113491678858</v>
      </c>
      <c r="N23" s="4">
        <f t="shared" si="1"/>
        <v>0.0808051188988816</v>
      </c>
      <c r="O23" s="4">
        <f t="shared" si="1"/>
        <v>0.05083043993184349</v>
      </c>
      <c r="P23" s="4">
        <f t="shared" si="1"/>
        <v>0.037561036758607926</v>
      </c>
      <c r="Q23" s="4">
        <f t="shared" si="3"/>
        <v>0.02081659376627894</v>
      </c>
      <c r="R23" s="4">
        <f t="shared" si="3"/>
        <v>0.011754943508222872</v>
      </c>
      <c r="S23" s="4">
        <f t="shared" si="3"/>
        <v>0.006755682619138714</v>
      </c>
    </row>
    <row r="24" spans="1:19" ht="12.75">
      <c r="A24" s="16">
        <v>19</v>
      </c>
      <c r="B24" s="4">
        <f t="shared" si="1"/>
        <v>0.8277399150406685</v>
      </c>
      <c r="C24" s="4">
        <f t="shared" si="1"/>
        <v>0.686430759770219</v>
      </c>
      <c r="D24" s="4">
        <f t="shared" si="1"/>
        <v>0.570286026811925</v>
      </c>
      <c r="E24" s="4">
        <f t="shared" si="1"/>
        <v>0.47464242404934376</v>
      </c>
      <c r="F24" s="4">
        <f t="shared" si="1"/>
        <v>0.3957339570166506</v>
      </c>
      <c r="G24" s="4">
        <f t="shared" si="1"/>
        <v>0.3305130104992493</v>
      </c>
      <c r="H24" s="4">
        <f t="shared" si="1"/>
        <v>0.2765083330108395</v>
      </c>
      <c r="I24" s="4">
        <f t="shared" si="1"/>
        <v>0.23171206399638106</v>
      </c>
      <c r="J24" s="4">
        <f t="shared" si="1"/>
        <v>0.19448966986267105</v>
      </c>
      <c r="K24" s="4">
        <f t="shared" si="1"/>
        <v>0.16350799082655781</v>
      </c>
      <c r="L24" s="4">
        <f t="shared" si="1"/>
        <v>0.1161067768903709</v>
      </c>
      <c r="M24" s="4">
        <f t="shared" si="1"/>
        <v>0.08294836396209525</v>
      </c>
      <c r="N24" s="4">
        <f t="shared" si="1"/>
        <v>0.07026532078163618</v>
      </c>
      <c r="O24" s="4">
        <f t="shared" si="1"/>
        <v>0.04307664401003686</v>
      </c>
      <c r="P24" s="4">
        <f t="shared" si="1"/>
        <v>0.0313008639655066</v>
      </c>
      <c r="Q24" s="4">
        <f t="shared" si="3"/>
        <v>0.01678757561796689</v>
      </c>
      <c r="R24" s="4">
        <f t="shared" si="3"/>
        <v>0.009183549615799117</v>
      </c>
      <c r="S24" s="4">
        <f t="shared" si="3"/>
        <v>0.005117941378135389</v>
      </c>
    </row>
    <row r="25" spans="1:19" ht="12.75">
      <c r="A25" s="16">
        <v>20</v>
      </c>
      <c r="B25" s="4">
        <f t="shared" si="1"/>
        <v>0.8195444703372954</v>
      </c>
      <c r="C25" s="4">
        <f t="shared" si="1"/>
        <v>0.6729713331080578</v>
      </c>
      <c r="D25" s="4">
        <f t="shared" si="1"/>
        <v>0.553675754186335</v>
      </c>
      <c r="E25" s="4">
        <f t="shared" si="1"/>
        <v>0.45638694620129205</v>
      </c>
      <c r="F25" s="4">
        <f t="shared" si="1"/>
        <v>0.3768894828730006</v>
      </c>
      <c r="G25" s="4">
        <f t="shared" si="1"/>
        <v>0.3118047268860843</v>
      </c>
      <c r="H25" s="4">
        <f t="shared" si="1"/>
        <v>0.2584190028138687</v>
      </c>
      <c r="I25" s="4">
        <f t="shared" si="1"/>
        <v>0.21454820740405653</v>
      </c>
      <c r="J25" s="4">
        <f t="shared" si="1"/>
        <v>0.17843088978226704</v>
      </c>
      <c r="K25" s="4">
        <f t="shared" si="1"/>
        <v>0.1486436280241435</v>
      </c>
      <c r="L25" s="4">
        <f t="shared" si="1"/>
        <v>0.1036667650806883</v>
      </c>
      <c r="M25" s="4">
        <f t="shared" si="1"/>
        <v>0.07276172277376775</v>
      </c>
      <c r="N25" s="4">
        <f t="shared" si="1"/>
        <v>0.0611002789405532</v>
      </c>
      <c r="O25" s="4">
        <f t="shared" si="1"/>
        <v>0.03650563051698039</v>
      </c>
      <c r="P25" s="4">
        <f t="shared" si="1"/>
        <v>0.026084053304588836</v>
      </c>
      <c r="Q25" s="4">
        <f t="shared" si="3"/>
        <v>0.013538367433844265</v>
      </c>
      <c r="R25" s="4">
        <f t="shared" si="3"/>
        <v>0.007174648137343063</v>
      </c>
      <c r="S25" s="4">
        <f t="shared" si="3"/>
        <v>0.0038772283167692336</v>
      </c>
    </row>
    <row r="26" spans="1:19" ht="12.75">
      <c r="A26" s="16">
        <v>21</v>
      </c>
      <c r="B26" s="4">
        <f t="shared" si="1"/>
        <v>0.8114301686507877</v>
      </c>
      <c r="C26" s="4">
        <f t="shared" si="1"/>
        <v>0.6597758167726057</v>
      </c>
      <c r="D26" s="4">
        <f t="shared" si="1"/>
        <v>0.5375492759090631</v>
      </c>
      <c r="E26" s="4">
        <f t="shared" si="1"/>
        <v>0.43883360211662686</v>
      </c>
      <c r="F26" s="4">
        <f t="shared" si="1"/>
        <v>0.35894236464095297</v>
      </c>
      <c r="G26" s="4">
        <f t="shared" si="1"/>
        <v>0.29415540272272095</v>
      </c>
      <c r="H26" s="4">
        <f t="shared" si="1"/>
        <v>0.24151308674193336</v>
      </c>
      <c r="I26" s="4">
        <f t="shared" si="1"/>
        <v>0.19865574759634863</v>
      </c>
      <c r="J26" s="4">
        <f t="shared" si="1"/>
        <v>0.16369806402042844</v>
      </c>
      <c r="K26" s="4">
        <f t="shared" si="1"/>
        <v>0.13513057093103953</v>
      </c>
      <c r="L26" s="4">
        <f t="shared" si="1"/>
        <v>0.09255961167918597</v>
      </c>
      <c r="M26" s="4">
        <f t="shared" si="1"/>
        <v>0.0638260726085682</v>
      </c>
      <c r="N26" s="4">
        <f t="shared" si="1"/>
        <v>0.05313067733961148</v>
      </c>
      <c r="O26" s="4">
        <f t="shared" si="1"/>
        <v>0.030936975014390168</v>
      </c>
      <c r="P26" s="4">
        <f t="shared" si="1"/>
        <v>0.021736711087157363</v>
      </c>
      <c r="Q26" s="4">
        <f t="shared" si="3"/>
        <v>0.010918038253100214</v>
      </c>
      <c r="R26" s="4">
        <f t="shared" si="3"/>
        <v>0.005605193857299267</v>
      </c>
      <c r="S26" s="4">
        <f t="shared" si="3"/>
        <v>0.002937294179370631</v>
      </c>
    </row>
    <row r="27" spans="1:19" ht="12.75">
      <c r="A27" s="16">
        <v>22</v>
      </c>
      <c r="B27" s="4">
        <f t="shared" si="1"/>
        <v>0.803396206584938</v>
      </c>
      <c r="C27" s="4">
        <f t="shared" si="1"/>
        <v>0.6468390360515741</v>
      </c>
      <c r="D27" s="4">
        <f t="shared" si="1"/>
        <v>0.5218925008825855</v>
      </c>
      <c r="E27" s="4">
        <f t="shared" si="1"/>
        <v>0.4219553866506028</v>
      </c>
      <c r="F27" s="4">
        <f t="shared" si="1"/>
        <v>0.3418498710866219</v>
      </c>
      <c r="G27" s="4">
        <f t="shared" si="1"/>
        <v>0.2775050969082273</v>
      </c>
      <c r="H27" s="4">
        <f t="shared" si="1"/>
        <v>0.22571316517937698</v>
      </c>
      <c r="I27" s="4">
        <f t="shared" si="1"/>
        <v>0.1839405070336561</v>
      </c>
      <c r="J27" s="4">
        <f t="shared" si="1"/>
        <v>0.1501817101104848</v>
      </c>
      <c r="K27" s="4">
        <f t="shared" si="1"/>
        <v>0.12284597357367227</v>
      </c>
      <c r="L27" s="4">
        <f t="shared" si="1"/>
        <v>0.08264251042784461</v>
      </c>
      <c r="M27" s="4">
        <f t="shared" si="1"/>
        <v>0.0559877829899721</v>
      </c>
      <c r="N27" s="4">
        <f t="shared" si="1"/>
        <v>0.046200588990966504</v>
      </c>
      <c r="O27" s="4">
        <f t="shared" si="1"/>
        <v>0.02621777543592387</v>
      </c>
      <c r="P27" s="4">
        <f t="shared" si="1"/>
        <v>0.018113925905964473</v>
      </c>
      <c r="Q27" s="4">
        <f t="shared" si="3"/>
        <v>0.008804869558951784</v>
      </c>
      <c r="R27" s="4">
        <f t="shared" si="3"/>
        <v>0.004379057701015053</v>
      </c>
      <c r="S27" s="4">
        <f t="shared" si="3"/>
        <v>0.0022252228631595692</v>
      </c>
    </row>
    <row r="28" spans="1:19" ht="12.75">
      <c r="A28" s="16">
        <v>23</v>
      </c>
      <c r="B28" s="4">
        <f t="shared" si="1"/>
        <v>0.7954417886979586</v>
      </c>
      <c r="C28" s="4">
        <f t="shared" si="1"/>
        <v>0.6341559176976218</v>
      </c>
      <c r="D28" s="4">
        <f t="shared" si="1"/>
        <v>0.5066917484296947</v>
      </c>
      <c r="E28" s="4">
        <f t="shared" si="1"/>
        <v>0.4057263333178873</v>
      </c>
      <c r="F28" s="4">
        <f t="shared" si="1"/>
        <v>0.3255713057967827</v>
      </c>
      <c r="G28" s="4">
        <f t="shared" si="1"/>
        <v>0.2617972612341767</v>
      </c>
      <c r="H28" s="4">
        <f t="shared" si="1"/>
        <v>0.2109468833452121</v>
      </c>
      <c r="I28" s="4">
        <f t="shared" si="1"/>
        <v>0.17031528429042234</v>
      </c>
      <c r="J28" s="4">
        <f t="shared" si="1"/>
        <v>0.13778138542246313</v>
      </c>
      <c r="K28" s="4">
        <f t="shared" si="1"/>
        <v>0.11167815779424752</v>
      </c>
      <c r="L28" s="4">
        <f t="shared" si="1"/>
        <v>0.07378795573914698</v>
      </c>
      <c r="M28" s="4">
        <f t="shared" si="1"/>
        <v>0.04911209034208078</v>
      </c>
      <c r="N28" s="4">
        <f t="shared" si="1"/>
        <v>0.040174425209536097</v>
      </c>
      <c r="O28" s="4">
        <f t="shared" si="1"/>
        <v>0.022218453759257517</v>
      </c>
      <c r="P28" s="4">
        <f t="shared" si="1"/>
        <v>0.015094938254970394</v>
      </c>
      <c r="Q28" s="4">
        <f t="shared" si="3"/>
        <v>0.00710070125721918</v>
      </c>
      <c r="R28" s="4">
        <f t="shared" si="3"/>
        <v>0.003421138828918009</v>
      </c>
      <c r="S28" s="4">
        <f t="shared" si="3"/>
        <v>0.001685774896333007</v>
      </c>
    </row>
    <row r="29" spans="1:19" ht="12.75">
      <c r="A29" s="16">
        <v>24</v>
      </c>
      <c r="B29" s="4">
        <f t="shared" si="1"/>
        <v>0.7875661274237212</v>
      </c>
      <c r="C29" s="4">
        <f t="shared" si="1"/>
        <v>0.6217214879388449</v>
      </c>
      <c r="D29" s="4">
        <f t="shared" si="1"/>
        <v>0.49193373633950943</v>
      </c>
      <c r="E29" s="4">
        <f t="shared" si="1"/>
        <v>0.3901214743441224</v>
      </c>
      <c r="F29" s="4">
        <f t="shared" si="1"/>
        <v>0.31006791028265024</v>
      </c>
      <c r="G29" s="4">
        <f t="shared" si="1"/>
        <v>0.24697854833412897</v>
      </c>
      <c r="H29" s="4">
        <f t="shared" si="1"/>
        <v>0.19714661994879637</v>
      </c>
      <c r="I29" s="4">
        <f t="shared" si="1"/>
        <v>0.1576993373059466</v>
      </c>
      <c r="J29" s="4">
        <f t="shared" si="1"/>
        <v>0.12640494075455333</v>
      </c>
      <c r="K29" s="4">
        <f t="shared" si="1"/>
        <v>0.10152559799477048</v>
      </c>
      <c r="L29" s="4">
        <f t="shared" si="1"/>
        <v>0.06588210333852408</v>
      </c>
      <c r="M29" s="4">
        <f t="shared" si="1"/>
        <v>0.04308078100182523</v>
      </c>
      <c r="N29" s="4">
        <f t="shared" si="1"/>
        <v>0.03493428279090096</v>
      </c>
      <c r="O29" s="4">
        <f t="shared" si="1"/>
        <v>0.018829198101065692</v>
      </c>
      <c r="P29" s="4">
        <f t="shared" si="1"/>
        <v>0.012579115212475329</v>
      </c>
      <c r="Q29" s="4">
        <f t="shared" si="3"/>
        <v>0.0057263719816283715</v>
      </c>
      <c r="R29" s="4">
        <f t="shared" si="3"/>
        <v>0.002672764710092195</v>
      </c>
      <c r="S29" s="4">
        <f t="shared" si="3"/>
        <v>0.0012771021941916719</v>
      </c>
    </row>
    <row r="30" spans="1:19" ht="12.75">
      <c r="A30" s="16">
        <v>25</v>
      </c>
      <c r="B30" s="4">
        <f t="shared" si="1"/>
        <v>0.7797684429937832</v>
      </c>
      <c r="C30" s="4">
        <f t="shared" si="1"/>
        <v>0.6095308705282794</v>
      </c>
      <c r="D30" s="4">
        <f t="shared" si="1"/>
        <v>0.47760556926165965</v>
      </c>
      <c r="E30" s="4">
        <f t="shared" si="1"/>
        <v>0.37511680225396377</v>
      </c>
      <c r="F30" s="4">
        <f t="shared" si="1"/>
        <v>0.2953027716977621</v>
      </c>
      <c r="G30" s="4">
        <f t="shared" si="1"/>
        <v>0.23299863050389524</v>
      </c>
      <c r="H30" s="4">
        <f t="shared" si="1"/>
        <v>0.18424917752223957</v>
      </c>
      <c r="I30" s="4">
        <f t="shared" si="1"/>
        <v>0.1460179049129135</v>
      </c>
      <c r="J30" s="4">
        <f t="shared" si="1"/>
        <v>0.11596783555463605</v>
      </c>
      <c r="K30" s="4">
        <f t="shared" si="1"/>
        <v>0.09229599817706405</v>
      </c>
      <c r="L30" s="4">
        <f t="shared" si="1"/>
        <v>0.05882330655225364</v>
      </c>
      <c r="M30" s="4">
        <f t="shared" si="1"/>
        <v>0.03779015877353091</v>
      </c>
      <c r="N30" s="4">
        <f t="shared" si="1"/>
        <v>0.0303776372094791</v>
      </c>
      <c r="O30" s="4">
        <f t="shared" si="1"/>
        <v>0.01595694754327601</v>
      </c>
      <c r="P30" s="4">
        <f t="shared" si="1"/>
        <v>0.010482596010396106</v>
      </c>
      <c r="Q30" s="4">
        <f t="shared" si="3"/>
        <v>0.004618041920668042</v>
      </c>
      <c r="R30" s="4">
        <f t="shared" si="3"/>
        <v>0.002088097429759527</v>
      </c>
      <c r="S30" s="4">
        <f t="shared" si="3"/>
        <v>0.000967501662266418</v>
      </c>
    </row>
    <row r="31" spans="1:19" ht="12.75">
      <c r="A31" s="16">
        <v>30</v>
      </c>
      <c r="B31" s="4">
        <f t="shared" si="1"/>
        <v>0.7419229177871239</v>
      </c>
      <c r="C31" s="4">
        <f t="shared" si="1"/>
        <v>0.552070888979912</v>
      </c>
      <c r="D31" s="4">
        <f t="shared" si="1"/>
        <v>0.4119867595159069</v>
      </c>
      <c r="E31" s="4">
        <f t="shared" si="1"/>
        <v>0.30831866797342034</v>
      </c>
      <c r="F31" s="4">
        <f t="shared" si="1"/>
        <v>0.23137744865585813</v>
      </c>
      <c r="G31" s="4">
        <f t="shared" si="1"/>
        <v>0.17411013091063426</v>
      </c>
      <c r="H31" s="4">
        <f t="shared" si="1"/>
        <v>0.13136711715458982</v>
      </c>
      <c r="I31" s="4">
        <f t="shared" si="1"/>
        <v>0.09937733254980123</v>
      </c>
      <c r="J31" s="4">
        <f t="shared" si="1"/>
        <v>0.07537113612804315</v>
      </c>
      <c r="K31" s="4">
        <f t="shared" si="1"/>
        <v>0.057308553301167964</v>
      </c>
      <c r="L31" s="4">
        <f t="shared" si="1"/>
        <v>0.03337792387991655</v>
      </c>
      <c r="M31" s="4">
        <f t="shared" si="1"/>
        <v>0.0196270242881541</v>
      </c>
      <c r="N31" s="4">
        <f t="shared" si="1"/>
        <v>0.015103054493884669</v>
      </c>
      <c r="O31" s="4">
        <f t="shared" si="1"/>
        <v>0.00697492883407192</v>
      </c>
      <c r="P31" s="4">
        <f t="shared" si="1"/>
        <v>0.0042127202330874275</v>
      </c>
      <c r="Q31" s="4">
        <f t="shared" si="3"/>
        <v>0.0015752498434733128</v>
      </c>
      <c r="R31" s="4">
        <f t="shared" si="3"/>
        <v>0.000607716335728627</v>
      </c>
      <c r="S31" s="4">
        <f t="shared" si="3"/>
        <v>0.00024142490202079962</v>
      </c>
    </row>
    <row r="32" spans="1:19" ht="12.75">
      <c r="A32" s="16">
        <v>35</v>
      </c>
      <c r="B32" s="4">
        <f t="shared" si="1"/>
        <v>0.7059141991235314</v>
      </c>
      <c r="C32" s="4">
        <f t="shared" si="1"/>
        <v>0.5000276133592974</v>
      </c>
      <c r="D32" s="4">
        <f t="shared" si="1"/>
        <v>0.35538339780838735</v>
      </c>
      <c r="E32" s="4">
        <f t="shared" si="1"/>
        <v>0.2534154707272905</v>
      </c>
      <c r="F32" s="4">
        <f t="shared" si="1"/>
        <v>0.18129028535257716</v>
      </c>
      <c r="G32" s="4">
        <f t="shared" si="1"/>
        <v>0.13010521830175056</v>
      </c>
      <c r="H32" s="4">
        <f t="shared" si="1"/>
        <v>0.09366293896983445</v>
      </c>
      <c r="I32" s="4">
        <f t="shared" si="1"/>
        <v>0.06763454269943016</v>
      </c>
      <c r="J32" s="4">
        <f t="shared" si="1"/>
        <v>0.04898606699058038</v>
      </c>
      <c r="K32" s="4">
        <f t="shared" si="1"/>
        <v>0.03558410273836731</v>
      </c>
      <c r="L32" s="4">
        <f t="shared" si="1"/>
        <v>0.018939530397595796</v>
      </c>
      <c r="M32" s="4">
        <f t="shared" si="1"/>
        <v>0.01019366138989625</v>
      </c>
      <c r="N32" s="4">
        <f t="shared" si="1"/>
        <v>0.00750888732630175</v>
      </c>
      <c r="O32" s="4">
        <f t="shared" si="1"/>
        <v>0.003048805675924404</v>
      </c>
      <c r="P32" s="4">
        <f t="shared" si="1"/>
        <v>0.0016929977788577952</v>
      </c>
      <c r="Q32" s="4">
        <f t="shared" si="3"/>
        <v>0.0005373299142775513</v>
      </c>
      <c r="R32" s="4">
        <f t="shared" si="3"/>
        <v>0.00017686873200833413</v>
      </c>
      <c r="S32" s="4">
        <f t="shared" si="3"/>
        <v>6.0243806898703445E-05</v>
      </c>
    </row>
    <row r="33" spans="1:19" ht="12.75">
      <c r="A33" s="16">
        <v>40</v>
      </c>
      <c r="B33" s="4">
        <f t="shared" si="1"/>
        <v>0.6716531388604381</v>
      </c>
      <c r="C33" s="4">
        <f t="shared" si="1"/>
        <v>0.45289041518523643</v>
      </c>
      <c r="D33" s="4">
        <f t="shared" si="1"/>
        <v>0.30655684077380685</v>
      </c>
      <c r="E33" s="4">
        <f t="shared" si="1"/>
        <v>0.20828904466294101</v>
      </c>
      <c r="F33" s="4">
        <f t="shared" si="1"/>
        <v>0.14204568230027784</v>
      </c>
      <c r="G33" s="4">
        <f t="shared" si="1"/>
        <v>0.09722218770850559</v>
      </c>
      <c r="H33" s="4">
        <f t="shared" si="1"/>
        <v>0.06678038101531426</v>
      </c>
      <c r="I33" s="4">
        <f t="shared" si="1"/>
        <v>0.04603093330029406</v>
      </c>
      <c r="J33" s="4">
        <f t="shared" si="1"/>
        <v>0.03183758242849152</v>
      </c>
      <c r="K33" s="4">
        <f t="shared" si="1"/>
        <v>0.022094928152179935</v>
      </c>
      <c r="L33" s="4">
        <f t="shared" si="1"/>
        <v>0.010746798182294614</v>
      </c>
      <c r="M33" s="4">
        <f t="shared" si="1"/>
        <v>0.005294268301006632</v>
      </c>
      <c r="N33" s="4">
        <f t="shared" si="1"/>
        <v>0.0037332440866134084</v>
      </c>
      <c r="O33" s="4">
        <f t="shared" si="1"/>
        <v>0.00133266105944229</v>
      </c>
      <c r="P33" s="4">
        <f t="shared" si="1"/>
        <v>0.000680377836796632</v>
      </c>
      <c r="Q33" s="4">
        <f t="shared" si="3"/>
        <v>0.00018328739277377493</v>
      </c>
      <c r="R33" s="4">
        <f t="shared" si="3"/>
        <v>5.147557589468027E-05</v>
      </c>
      <c r="S33" s="4">
        <f t="shared" si="3"/>
        <v>1.5032899420357187E-05</v>
      </c>
    </row>
    <row r="34" spans="1:19" ht="12.75">
      <c r="A34" s="16">
        <v>45</v>
      </c>
      <c r="B34" s="4">
        <f t="shared" si="1"/>
        <v>0.6390549155990778</v>
      </c>
      <c r="C34" s="4">
        <f t="shared" si="1"/>
        <v>0.41019680250993107</v>
      </c>
      <c r="D34" s="4">
        <f t="shared" si="1"/>
        <v>0.26443862376454325</v>
      </c>
      <c r="E34" s="4">
        <f t="shared" si="1"/>
        <v>0.17119841184948048</v>
      </c>
      <c r="F34" s="4">
        <f t="shared" si="1"/>
        <v>0.1112965089161333</v>
      </c>
      <c r="G34" s="4">
        <f t="shared" si="1"/>
        <v>0.07265007434909872</v>
      </c>
      <c r="H34" s="4">
        <f t="shared" si="1"/>
        <v>0.04761348872457262</v>
      </c>
      <c r="I34" s="4">
        <f t="shared" si="1"/>
        <v>0.03132787974796158</v>
      </c>
      <c r="J34" s="4">
        <f t="shared" si="1"/>
        <v>0.020692244084137335</v>
      </c>
      <c r="K34" s="4">
        <f t="shared" si="1"/>
        <v>0.013719212021148534</v>
      </c>
      <c r="L34" s="4">
        <f t="shared" si="1"/>
        <v>0.00609802190162179</v>
      </c>
      <c r="M34" s="4">
        <f t="shared" si="1"/>
        <v>0.002749677056256323</v>
      </c>
      <c r="N34" s="4">
        <f t="shared" si="1"/>
        <v>0.001856082107054101</v>
      </c>
      <c r="O34" s="4">
        <f t="shared" si="1"/>
        <v>0.0005825184311936721</v>
      </c>
      <c r="P34" s="4">
        <f t="shared" si="1"/>
        <v>0.00027342859310564233</v>
      </c>
      <c r="Q34" s="4">
        <f t="shared" si="3"/>
        <v>6.252074834689983E-05</v>
      </c>
      <c r="R34" s="4">
        <f t="shared" si="3"/>
        <v>1.4981364335015027E-05</v>
      </c>
      <c r="S34" s="4">
        <f t="shared" si="3"/>
        <v>3.7512248414606597E-06</v>
      </c>
    </row>
    <row r="35" spans="1:19" ht="12.75">
      <c r="A35" s="16">
        <v>50</v>
      </c>
      <c r="B35" s="4">
        <f t="shared" si="1"/>
        <v>0.6080388246889492</v>
      </c>
      <c r="C35" s="4">
        <f t="shared" si="1"/>
        <v>0.3715278821269619</v>
      </c>
      <c r="D35" s="4">
        <f t="shared" si="1"/>
        <v>0.22810707978975397</v>
      </c>
      <c r="E35" s="4">
        <f t="shared" si="1"/>
        <v>0.1407126153332394</v>
      </c>
      <c r="F35" s="4">
        <f t="shared" si="1"/>
        <v>0.08720372697238059</v>
      </c>
      <c r="G35" s="4">
        <f t="shared" si="1"/>
        <v>0.0542883618166907</v>
      </c>
      <c r="H35" s="4">
        <f t="shared" si="1"/>
        <v>0.03394775941762176</v>
      </c>
      <c r="I35" s="4">
        <f t="shared" si="1"/>
        <v>0.02132122855515665</v>
      </c>
      <c r="J35" s="4">
        <f t="shared" si="1"/>
        <v>0.013448538883227112</v>
      </c>
      <c r="K35" s="4">
        <f t="shared" si="1"/>
        <v>0.008518551279500611</v>
      </c>
      <c r="L35" s="4">
        <f t="shared" si="1"/>
        <v>0.003460181393740405</v>
      </c>
      <c r="M35" s="4">
        <f t="shared" si="1"/>
        <v>0.001428096100128675</v>
      </c>
      <c r="N35" s="4">
        <f t="shared" si="1"/>
        <v>0.0009228008424307291</v>
      </c>
      <c r="O35" s="4">
        <f t="shared" si="1"/>
        <v>0.0002546241748988623</v>
      </c>
      <c r="P35" s="4">
        <f t="shared" si="1"/>
        <v>0.00010988481911717239</v>
      </c>
      <c r="Q35" s="4">
        <f t="shared" si="3"/>
        <v>2.1326311181047373E-05</v>
      </c>
      <c r="R35" s="4">
        <f t="shared" si="3"/>
        <v>4.360150876168344E-06</v>
      </c>
      <c r="S35" s="4">
        <f t="shared" si="3"/>
        <v>9.36059466488282E-07</v>
      </c>
    </row>
    <row r="36" spans="1:23" ht="12.7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19" ht="18.75" thickBot="1">
      <c r="A37" s="7"/>
      <c r="B37" s="5"/>
      <c r="C37" s="5"/>
      <c r="D37" s="11" t="s">
        <v>9</v>
      </c>
      <c r="E37" s="5"/>
      <c r="F37" s="5"/>
      <c r="G37" s="5"/>
      <c r="H37" s="5"/>
      <c r="I37" s="7"/>
      <c r="J37" s="12" t="s">
        <v>8</v>
      </c>
      <c r="K37" s="13">
        <v>1</v>
      </c>
      <c r="L37" s="5"/>
      <c r="M37" s="5"/>
      <c r="N37" s="5"/>
      <c r="O37" s="5"/>
      <c r="P37" s="5"/>
      <c r="Q37" s="5"/>
      <c r="R37" s="5"/>
      <c r="S37" s="5"/>
    </row>
    <row r="38" spans="1:19" ht="14.25">
      <c r="A38" s="7"/>
      <c r="B38" s="5"/>
      <c r="C38" s="5"/>
      <c r="D38" s="5"/>
      <c r="E38" s="5"/>
      <c r="F38" s="5"/>
      <c r="G38" s="5"/>
      <c r="H38" s="5"/>
      <c r="I38" s="5"/>
      <c r="J38" s="7" t="s">
        <v>1</v>
      </c>
      <c r="K38" s="7" t="s">
        <v>3</v>
      </c>
      <c r="L38" s="5"/>
      <c r="M38" s="5"/>
      <c r="N38" s="5"/>
      <c r="O38" s="5"/>
      <c r="P38" s="5"/>
      <c r="Q38" s="5"/>
      <c r="R38" s="5"/>
      <c r="S38" s="5"/>
    </row>
    <row r="39" spans="1:19" ht="12.7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14" customFormat="1" ht="15" customHeight="1">
      <c r="A40" s="17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12</v>
      </c>
      <c r="M40" s="18">
        <v>14</v>
      </c>
      <c r="N40" s="18">
        <v>15</v>
      </c>
      <c r="O40" s="18">
        <v>18</v>
      </c>
      <c r="P40" s="18">
        <v>20</v>
      </c>
      <c r="Q40" s="18">
        <v>24</v>
      </c>
      <c r="R40" s="18">
        <v>28</v>
      </c>
      <c r="S40" s="18">
        <v>32</v>
      </c>
    </row>
    <row r="41" ht="15.75">
      <c r="A41" s="15" t="s">
        <v>7</v>
      </c>
    </row>
    <row r="42" spans="1:19" ht="12.75">
      <c r="A42" s="16">
        <v>1</v>
      </c>
      <c r="B42" s="4">
        <f aca="true" t="shared" si="4" ref="B42:B58">(1/(B$40/100)-(1/((B$40/100)*((1+B$40/100)^$A42))))</f>
        <v>0.9900990099009874</v>
      </c>
      <c r="C42" s="4">
        <f aca="true" t="shared" si="5" ref="C42:Q57">(1/(C$40/100)-(1/((C$40/100)*((1+C$40/100)^$A42))))</f>
        <v>0.9803921568627487</v>
      </c>
      <c r="D42" s="4">
        <f t="shared" si="5"/>
        <v>0.9708737864077719</v>
      </c>
      <c r="E42" s="4">
        <f t="shared" si="5"/>
        <v>0.9615384615384635</v>
      </c>
      <c r="F42" s="4">
        <f t="shared" si="5"/>
        <v>0.9523809523809526</v>
      </c>
      <c r="G42" s="4">
        <f t="shared" si="5"/>
        <v>0.9433962264150964</v>
      </c>
      <c r="H42" s="4">
        <f t="shared" si="5"/>
        <v>0.934579439252337</v>
      </c>
      <c r="I42" s="4">
        <f t="shared" si="5"/>
        <v>0.9259259259259274</v>
      </c>
      <c r="J42" s="4">
        <f t="shared" si="5"/>
        <v>0.9174311926605512</v>
      </c>
      <c r="K42" s="4">
        <f t="shared" si="5"/>
        <v>0.9090909090909101</v>
      </c>
      <c r="L42" s="4">
        <f t="shared" si="5"/>
        <v>0.8928571428571441</v>
      </c>
      <c r="M42" s="4">
        <f t="shared" si="5"/>
        <v>0.8771929824561404</v>
      </c>
      <c r="N42" s="4">
        <f t="shared" si="5"/>
        <v>0.8695652173913038</v>
      </c>
      <c r="O42" s="4">
        <f t="shared" si="5"/>
        <v>0.8474576271186436</v>
      </c>
      <c r="P42" s="4">
        <f t="shared" si="5"/>
        <v>0.833333333333333</v>
      </c>
      <c r="Q42" s="4">
        <f t="shared" si="5"/>
        <v>0.806451612903226</v>
      </c>
      <c r="R42" s="4">
        <f aca="true" t="shared" si="6" ref="R42:S71">(1/(R$40/100)-(1/((R$40/100)*((1+R$40/100)^$A42))))</f>
        <v>0.78125</v>
      </c>
      <c r="S42" s="4">
        <f t="shared" si="6"/>
        <v>0.7575757575757578</v>
      </c>
    </row>
    <row r="43" spans="1:19" ht="12.75">
      <c r="A43" s="16">
        <v>2</v>
      </c>
      <c r="B43" s="4">
        <f t="shared" si="4"/>
        <v>1.9703950593079043</v>
      </c>
      <c r="C43" s="4">
        <f t="shared" si="5"/>
        <v>1.9415609381007286</v>
      </c>
      <c r="D43" s="4">
        <f t="shared" si="5"/>
        <v>1.9134696955415187</v>
      </c>
      <c r="E43" s="4">
        <f t="shared" si="5"/>
        <v>1.8860946745562153</v>
      </c>
      <c r="F43" s="4">
        <f t="shared" si="5"/>
        <v>1.8594104308390058</v>
      </c>
      <c r="G43" s="4">
        <f t="shared" si="5"/>
        <v>1.8333926664293365</v>
      </c>
      <c r="H43" s="4">
        <f t="shared" si="5"/>
        <v>1.8080181675255478</v>
      </c>
      <c r="I43" s="4">
        <f t="shared" si="5"/>
        <v>1.7832647462277098</v>
      </c>
      <c r="J43" s="4">
        <f t="shared" si="5"/>
        <v>1.759111185927111</v>
      </c>
      <c r="K43" s="4">
        <f t="shared" si="5"/>
        <v>1.7355371900826455</v>
      </c>
      <c r="L43" s="4">
        <f t="shared" si="5"/>
        <v>1.6900510204081645</v>
      </c>
      <c r="M43" s="4">
        <f t="shared" si="5"/>
        <v>1.6466605109264396</v>
      </c>
      <c r="N43" s="4">
        <f t="shared" si="5"/>
        <v>1.6257088846880903</v>
      </c>
      <c r="O43" s="4">
        <f t="shared" si="5"/>
        <v>1.5656420568802063</v>
      </c>
      <c r="P43" s="4">
        <f t="shared" si="5"/>
        <v>1.5277777777777777</v>
      </c>
      <c r="Q43" s="4">
        <f t="shared" si="5"/>
        <v>1.4568158168574405</v>
      </c>
      <c r="R43" s="4">
        <f t="shared" si="6"/>
        <v>1.3916015625</v>
      </c>
      <c r="S43" s="4">
        <f t="shared" si="6"/>
        <v>1.3314967860422409</v>
      </c>
    </row>
    <row r="44" spans="1:19" ht="12.75">
      <c r="A44" s="16">
        <v>3</v>
      </c>
      <c r="B44" s="4">
        <f t="shared" si="4"/>
        <v>2.9409852072355562</v>
      </c>
      <c r="C44" s="4">
        <f t="shared" si="5"/>
        <v>2.883883272647772</v>
      </c>
      <c r="D44" s="4">
        <f t="shared" si="5"/>
        <v>2.828611354894683</v>
      </c>
      <c r="E44" s="4">
        <f t="shared" si="5"/>
        <v>2.775091033227131</v>
      </c>
      <c r="F44" s="4">
        <f t="shared" si="5"/>
        <v>2.723248029370481</v>
      </c>
      <c r="G44" s="4">
        <f t="shared" si="5"/>
        <v>2.6730119494616407</v>
      </c>
      <c r="H44" s="4">
        <f t="shared" si="5"/>
        <v>2.6243160444164015</v>
      </c>
      <c r="I44" s="4">
        <f t="shared" si="5"/>
        <v>2.577096987247881</v>
      </c>
      <c r="J44" s="4">
        <f t="shared" si="5"/>
        <v>2.5312946659881757</v>
      </c>
      <c r="K44" s="4">
        <f t="shared" si="5"/>
        <v>2.486851990984225</v>
      </c>
      <c r="L44" s="4">
        <f t="shared" si="5"/>
        <v>2.401831268221577</v>
      </c>
      <c r="M44" s="4">
        <f t="shared" si="5"/>
        <v>2.321632027128456</v>
      </c>
      <c r="N44" s="4">
        <f t="shared" si="5"/>
        <v>2.283225117120078</v>
      </c>
      <c r="O44" s="4">
        <f t="shared" si="5"/>
        <v>2.1742729295594967</v>
      </c>
      <c r="P44" s="4">
        <f t="shared" si="5"/>
        <v>2.106481481481482</v>
      </c>
      <c r="Q44" s="4">
        <f t="shared" si="5"/>
        <v>1.9813030781108392</v>
      </c>
      <c r="R44" s="4">
        <f t="shared" si="6"/>
        <v>1.8684387207031252</v>
      </c>
      <c r="S44" s="4">
        <f t="shared" si="6"/>
        <v>1.7662854439713944</v>
      </c>
    </row>
    <row r="45" spans="1:19" ht="12.75">
      <c r="A45" s="16">
        <v>4</v>
      </c>
      <c r="B45" s="4">
        <f t="shared" si="4"/>
        <v>3.9019655517183622</v>
      </c>
      <c r="C45" s="4">
        <f t="shared" si="5"/>
        <v>3.807728698674289</v>
      </c>
      <c r="D45" s="4">
        <f t="shared" si="5"/>
        <v>3.7170984028103646</v>
      </c>
      <c r="E45" s="4">
        <f t="shared" si="5"/>
        <v>3.629895224256856</v>
      </c>
      <c r="F45" s="4">
        <f t="shared" si="5"/>
        <v>3.545950504162363</v>
      </c>
      <c r="G45" s="4">
        <f t="shared" si="5"/>
        <v>3.4651056126996593</v>
      </c>
      <c r="H45" s="4">
        <f t="shared" si="5"/>
        <v>3.3872112564639263</v>
      </c>
      <c r="I45" s="4">
        <f t="shared" si="5"/>
        <v>3.3121268400443338</v>
      </c>
      <c r="J45" s="4">
        <f t="shared" si="5"/>
        <v>3.239719877053372</v>
      </c>
      <c r="K45" s="4">
        <f t="shared" si="5"/>
        <v>3.169865446349295</v>
      </c>
      <c r="L45" s="4">
        <f t="shared" si="5"/>
        <v>3.0373493466264074</v>
      </c>
      <c r="M45" s="4">
        <f t="shared" si="5"/>
        <v>2.913712304498647</v>
      </c>
      <c r="N45" s="4">
        <f t="shared" si="5"/>
        <v>2.8549783627131107</v>
      </c>
      <c r="O45" s="4">
        <f t="shared" si="5"/>
        <v>2.6900618047114375</v>
      </c>
      <c r="P45" s="4">
        <f t="shared" si="5"/>
        <v>2.5887345679012346</v>
      </c>
      <c r="Q45" s="4">
        <f t="shared" si="5"/>
        <v>2.4042766758958383</v>
      </c>
      <c r="R45" s="4">
        <f t="shared" si="6"/>
        <v>2.2409677505493164</v>
      </c>
      <c r="S45" s="4">
        <f t="shared" si="6"/>
        <v>2.09567079088742</v>
      </c>
    </row>
    <row r="46" spans="1:19" ht="12.75">
      <c r="A46" s="16">
        <v>5</v>
      </c>
      <c r="B46" s="4">
        <f t="shared" si="4"/>
        <v>4.853431239325118</v>
      </c>
      <c r="C46" s="4">
        <f t="shared" si="5"/>
        <v>4.713459508504208</v>
      </c>
      <c r="D46" s="4">
        <f t="shared" si="5"/>
        <v>4.579707187194533</v>
      </c>
      <c r="E46" s="4">
        <f t="shared" si="5"/>
        <v>4.4518223310162135</v>
      </c>
      <c r="F46" s="4">
        <f t="shared" si="5"/>
        <v>4.329476670630822</v>
      </c>
      <c r="G46" s="4">
        <f t="shared" si="5"/>
        <v>4.212363785565721</v>
      </c>
      <c r="H46" s="4">
        <f t="shared" si="5"/>
        <v>4.100197435947594</v>
      </c>
      <c r="I46" s="4">
        <f t="shared" si="5"/>
        <v>3.992710037078087</v>
      </c>
      <c r="J46" s="4">
        <f t="shared" si="5"/>
        <v>3.889651263351719</v>
      </c>
      <c r="K46" s="4">
        <f t="shared" si="5"/>
        <v>3.7907867694084505</v>
      </c>
      <c r="L46" s="4">
        <f t="shared" si="5"/>
        <v>3.6047762023450067</v>
      </c>
      <c r="M46" s="4">
        <f t="shared" si="5"/>
        <v>3.4330809688584623</v>
      </c>
      <c r="N46" s="4">
        <f t="shared" si="5"/>
        <v>3.3521550980114005</v>
      </c>
      <c r="O46" s="4">
        <f t="shared" si="5"/>
        <v>3.127171020941896</v>
      </c>
      <c r="P46" s="4">
        <f t="shared" si="5"/>
        <v>2.9906121399176953</v>
      </c>
      <c r="Q46" s="4">
        <f t="shared" si="5"/>
        <v>2.745384416045031</v>
      </c>
      <c r="R46" s="4">
        <f t="shared" si="6"/>
        <v>2.5320060551166534</v>
      </c>
      <c r="S46" s="4">
        <f t="shared" si="6"/>
        <v>2.345205144611682</v>
      </c>
    </row>
    <row r="47" spans="1:19" ht="12.75">
      <c r="A47" s="16">
        <v>6</v>
      </c>
      <c r="B47" s="4">
        <f t="shared" si="4"/>
        <v>5.795476474579331</v>
      </c>
      <c r="C47" s="4">
        <f t="shared" si="5"/>
        <v>5.601430890690402</v>
      </c>
      <c r="D47" s="4">
        <f t="shared" si="5"/>
        <v>5.417191443878185</v>
      </c>
      <c r="E47" s="4">
        <f t="shared" si="5"/>
        <v>5.242136856746356</v>
      </c>
      <c r="F47" s="4">
        <f t="shared" si="5"/>
        <v>5.075692067267447</v>
      </c>
      <c r="G47" s="4">
        <f t="shared" si="5"/>
        <v>4.917324326005396</v>
      </c>
      <c r="H47" s="4">
        <f t="shared" si="5"/>
        <v>4.766539659764106</v>
      </c>
      <c r="I47" s="4">
        <f t="shared" si="5"/>
        <v>4.622879663961194</v>
      </c>
      <c r="J47" s="4">
        <f t="shared" si="5"/>
        <v>4.485918590230934</v>
      </c>
      <c r="K47" s="4">
        <f t="shared" si="5"/>
        <v>4.355260699462229</v>
      </c>
      <c r="L47" s="4">
        <f t="shared" si="5"/>
        <v>4.111407323522328</v>
      </c>
      <c r="M47" s="4">
        <f t="shared" si="5"/>
        <v>3.888667516542511</v>
      </c>
      <c r="N47" s="4">
        <f t="shared" si="5"/>
        <v>3.7844826939229574</v>
      </c>
      <c r="O47" s="4">
        <f t="shared" si="5"/>
        <v>3.4976025601202507</v>
      </c>
      <c r="P47" s="4">
        <f t="shared" si="5"/>
        <v>3.325510116598079</v>
      </c>
      <c r="Q47" s="4">
        <f t="shared" si="5"/>
        <v>3.0204713032621218</v>
      </c>
      <c r="R47" s="4">
        <f t="shared" si="6"/>
        <v>2.7593797305598855</v>
      </c>
      <c r="S47" s="4">
        <f t="shared" si="6"/>
        <v>2.534246321675517</v>
      </c>
    </row>
    <row r="48" spans="1:19" ht="12.75">
      <c r="A48" s="16">
        <v>7</v>
      </c>
      <c r="B48" s="4">
        <f t="shared" si="4"/>
        <v>6.728194529286441</v>
      </c>
      <c r="C48" s="4">
        <f t="shared" si="5"/>
        <v>6.471991069304302</v>
      </c>
      <c r="D48" s="4">
        <f t="shared" si="5"/>
        <v>6.2302829552215435</v>
      </c>
      <c r="E48" s="4">
        <f t="shared" si="5"/>
        <v>6.002054669948418</v>
      </c>
      <c r="F48" s="4">
        <f t="shared" si="5"/>
        <v>5.786373397397572</v>
      </c>
      <c r="G48" s="4">
        <f t="shared" si="5"/>
        <v>5.582381439627733</v>
      </c>
      <c r="H48" s="4">
        <f t="shared" si="5"/>
        <v>5.389289401648698</v>
      </c>
      <c r="I48" s="4">
        <f t="shared" si="5"/>
        <v>5.206370059223327</v>
      </c>
      <c r="J48" s="4">
        <f t="shared" si="5"/>
        <v>5.032952835074251</v>
      </c>
      <c r="K48" s="4">
        <f t="shared" si="5"/>
        <v>4.868418817692937</v>
      </c>
      <c r="L48" s="4">
        <f t="shared" si="5"/>
        <v>4.563756538859222</v>
      </c>
      <c r="M48" s="4">
        <f t="shared" si="5"/>
        <v>4.288304839072378</v>
      </c>
      <c r="N48" s="4">
        <f t="shared" si="5"/>
        <v>4.160419733846049</v>
      </c>
      <c r="O48" s="4">
        <f t="shared" si="5"/>
        <v>3.8115275933222463</v>
      </c>
      <c r="P48" s="4">
        <f t="shared" si="5"/>
        <v>3.604591763831733</v>
      </c>
      <c r="Q48" s="4">
        <f t="shared" si="5"/>
        <v>3.242315567146872</v>
      </c>
      <c r="R48" s="4">
        <f t="shared" si="6"/>
        <v>2.9370154144999105</v>
      </c>
      <c r="S48" s="4">
        <f t="shared" si="6"/>
        <v>2.677459334602664</v>
      </c>
    </row>
    <row r="49" spans="1:19" ht="12.75">
      <c r="A49" s="16">
        <v>8</v>
      </c>
      <c r="B49" s="4">
        <f t="shared" si="4"/>
        <v>7.651677751768787</v>
      </c>
      <c r="C49" s="4">
        <f t="shared" si="5"/>
        <v>7.325481440494421</v>
      </c>
      <c r="D49" s="4">
        <f t="shared" si="5"/>
        <v>7.019692189535473</v>
      </c>
      <c r="E49" s="4">
        <f t="shared" si="5"/>
        <v>6.732744874950406</v>
      </c>
      <c r="F49" s="4">
        <f t="shared" si="5"/>
        <v>6.463212759426257</v>
      </c>
      <c r="G49" s="4">
        <f t="shared" si="5"/>
        <v>6.209793810969559</v>
      </c>
      <c r="H49" s="4">
        <f t="shared" si="5"/>
        <v>5.971298506213737</v>
      </c>
      <c r="I49" s="4">
        <f t="shared" si="5"/>
        <v>5.746638943725303</v>
      </c>
      <c r="J49" s="4">
        <f t="shared" si="5"/>
        <v>5.5348191147470205</v>
      </c>
      <c r="K49" s="4">
        <f t="shared" si="5"/>
        <v>5.334926197902668</v>
      </c>
      <c r="L49" s="4">
        <f t="shared" si="5"/>
        <v>4.967639766838591</v>
      </c>
      <c r="M49" s="4">
        <f t="shared" si="5"/>
        <v>4.638863893923139</v>
      </c>
      <c r="N49" s="4">
        <f t="shared" si="5"/>
        <v>4.487321507692217</v>
      </c>
      <c r="O49" s="4">
        <f t="shared" si="5"/>
        <v>4.077565757052751</v>
      </c>
      <c r="P49" s="4">
        <f t="shared" si="5"/>
        <v>3.837159803193111</v>
      </c>
      <c r="Q49" s="4">
        <f t="shared" si="5"/>
        <v>3.4212222315700584</v>
      </c>
      <c r="R49" s="4">
        <f t="shared" si="6"/>
        <v>3.075793292578055</v>
      </c>
      <c r="S49" s="4">
        <f t="shared" si="6"/>
        <v>2.7859540413656547</v>
      </c>
    </row>
    <row r="50" spans="1:19" ht="12.75">
      <c r="A50" s="16">
        <v>9</v>
      </c>
      <c r="B50" s="4">
        <f t="shared" si="4"/>
        <v>8.566017576008704</v>
      </c>
      <c r="C50" s="4">
        <f t="shared" si="5"/>
        <v>8.162236706367082</v>
      </c>
      <c r="D50" s="4">
        <f t="shared" si="5"/>
        <v>7.786108921879105</v>
      </c>
      <c r="E50" s="4">
        <f t="shared" si="5"/>
        <v>7.435331610529236</v>
      </c>
      <c r="F50" s="4">
        <f t="shared" si="5"/>
        <v>7.107821675644054</v>
      </c>
      <c r="G50" s="4">
        <f t="shared" si="5"/>
        <v>6.801692274499585</v>
      </c>
      <c r="H50" s="4">
        <f t="shared" si="5"/>
        <v>6.5152322487978855</v>
      </c>
      <c r="I50" s="4">
        <f t="shared" si="5"/>
        <v>6.2468879108567625</v>
      </c>
      <c r="J50" s="4">
        <f t="shared" si="5"/>
        <v>5.995246894263322</v>
      </c>
      <c r="K50" s="4">
        <f t="shared" si="5"/>
        <v>5.759023816275154</v>
      </c>
      <c r="L50" s="4">
        <f t="shared" si="5"/>
        <v>5.328249791820171</v>
      </c>
      <c r="M50" s="4">
        <f t="shared" si="5"/>
        <v>4.946371836774684</v>
      </c>
      <c r="N50" s="4">
        <f t="shared" si="5"/>
        <v>4.771583919732362</v>
      </c>
      <c r="O50" s="4">
        <f t="shared" si="5"/>
        <v>4.303021828010806</v>
      </c>
      <c r="P50" s="4">
        <f t="shared" si="5"/>
        <v>4.030966502660926</v>
      </c>
      <c r="Q50" s="4">
        <f t="shared" si="5"/>
        <v>3.5655017996532727</v>
      </c>
      <c r="R50" s="4">
        <f t="shared" si="6"/>
        <v>3.1842135098266056</v>
      </c>
      <c r="S50" s="4">
        <f t="shared" si="6"/>
        <v>2.868147001034587</v>
      </c>
    </row>
    <row r="51" spans="1:19" ht="12.75">
      <c r="A51" s="16">
        <v>10</v>
      </c>
      <c r="B51" s="4">
        <f t="shared" si="4"/>
        <v>9.471304530701687</v>
      </c>
      <c r="C51" s="4">
        <f t="shared" si="5"/>
        <v>8.982585006242239</v>
      </c>
      <c r="D51" s="4">
        <f t="shared" si="5"/>
        <v>8.530202836775828</v>
      </c>
      <c r="E51" s="4">
        <f t="shared" si="5"/>
        <v>8.110895779355037</v>
      </c>
      <c r="F51" s="4">
        <f t="shared" si="5"/>
        <v>7.721734929184816</v>
      </c>
      <c r="G51" s="4">
        <f t="shared" si="5"/>
        <v>7.360087051414702</v>
      </c>
      <c r="H51" s="4">
        <f t="shared" si="5"/>
        <v>7.023581540932603</v>
      </c>
      <c r="I51" s="4">
        <f t="shared" si="5"/>
        <v>6.710081398941447</v>
      </c>
      <c r="J51" s="4">
        <f t="shared" si="5"/>
        <v>6.417657701159012</v>
      </c>
      <c r="K51" s="4">
        <f t="shared" si="5"/>
        <v>6.144567105704685</v>
      </c>
      <c r="L51" s="4">
        <f t="shared" si="5"/>
        <v>5.650223028410867</v>
      </c>
      <c r="M51" s="4">
        <f t="shared" si="5"/>
        <v>5.2161156462935825</v>
      </c>
      <c r="N51" s="4">
        <f t="shared" si="5"/>
        <v>5.018768625854228</v>
      </c>
      <c r="O51" s="4">
        <f t="shared" si="5"/>
        <v>4.494086294924411</v>
      </c>
      <c r="P51" s="4">
        <f t="shared" si="5"/>
        <v>4.192472085550771</v>
      </c>
      <c r="Q51" s="4">
        <f t="shared" si="5"/>
        <v>3.6818562900429623</v>
      </c>
      <c r="R51" s="4">
        <f t="shared" si="6"/>
        <v>3.2689168045520356</v>
      </c>
      <c r="S51" s="4">
        <f t="shared" si="6"/>
        <v>2.930414394723172</v>
      </c>
    </row>
    <row r="52" spans="1:19" ht="12.75">
      <c r="A52" s="16">
        <v>11</v>
      </c>
      <c r="B52" s="4">
        <f t="shared" si="4"/>
        <v>10.36762824821949</v>
      </c>
      <c r="C52" s="4">
        <f t="shared" si="5"/>
        <v>9.786848045335518</v>
      </c>
      <c r="D52" s="4">
        <f t="shared" si="5"/>
        <v>9.25262411337459</v>
      </c>
      <c r="E52" s="4">
        <f t="shared" si="5"/>
        <v>8.760476710918304</v>
      </c>
      <c r="F52" s="4">
        <f t="shared" si="5"/>
        <v>8.306414218271254</v>
      </c>
      <c r="G52" s="4">
        <f t="shared" si="5"/>
        <v>7.886874576806326</v>
      </c>
      <c r="H52" s="4">
        <f t="shared" si="5"/>
        <v>7.498674337320191</v>
      </c>
      <c r="I52" s="4">
        <f t="shared" si="5"/>
        <v>7.138964258279118</v>
      </c>
      <c r="J52" s="4">
        <f t="shared" si="5"/>
        <v>6.805190551522029</v>
      </c>
      <c r="K52" s="4">
        <f t="shared" si="5"/>
        <v>6.495061005186079</v>
      </c>
      <c r="L52" s="4">
        <f t="shared" si="5"/>
        <v>5.937699132509703</v>
      </c>
      <c r="M52" s="4">
        <f t="shared" si="5"/>
        <v>5.452733023064546</v>
      </c>
      <c r="N52" s="4">
        <f t="shared" si="5"/>
        <v>5.233711848568894</v>
      </c>
      <c r="O52" s="4">
        <f t="shared" si="5"/>
        <v>4.656005334681705</v>
      </c>
      <c r="P52" s="4">
        <f t="shared" si="5"/>
        <v>4.327060071292309</v>
      </c>
      <c r="Q52" s="4">
        <f t="shared" si="5"/>
        <v>3.7756905564862597</v>
      </c>
      <c r="R52" s="4">
        <f t="shared" si="6"/>
        <v>3.3350912535562776</v>
      </c>
      <c r="S52" s="4">
        <f t="shared" si="6"/>
        <v>2.9775866626690695</v>
      </c>
    </row>
    <row r="53" spans="1:19" ht="12.75">
      <c r="A53" s="16">
        <v>12</v>
      </c>
      <c r="B53" s="4">
        <f t="shared" si="4"/>
        <v>11.255077473484633</v>
      </c>
      <c r="C53" s="4">
        <f t="shared" si="5"/>
        <v>10.575341220917181</v>
      </c>
      <c r="D53" s="4">
        <f t="shared" si="5"/>
        <v>9.95400399356756</v>
      </c>
      <c r="E53" s="4">
        <f t="shared" si="5"/>
        <v>9.385073760498372</v>
      </c>
      <c r="F53" s="4">
        <f t="shared" si="5"/>
        <v>8.863251636448812</v>
      </c>
      <c r="G53" s="4">
        <f t="shared" si="5"/>
        <v>8.383843940383326</v>
      </c>
      <c r="H53" s="4">
        <f t="shared" si="5"/>
        <v>7.9426862965609235</v>
      </c>
      <c r="I53" s="4">
        <f t="shared" si="5"/>
        <v>7.536078016925109</v>
      </c>
      <c r="J53" s="4">
        <f t="shared" si="5"/>
        <v>7.160725276625714</v>
      </c>
      <c r="K53" s="4">
        <f t="shared" si="5"/>
        <v>6.813691822896435</v>
      </c>
      <c r="L53" s="4">
        <f t="shared" si="5"/>
        <v>6.194374225455093</v>
      </c>
      <c r="M53" s="4">
        <f t="shared" si="5"/>
        <v>5.660292125495216</v>
      </c>
      <c r="N53" s="4">
        <f t="shared" si="5"/>
        <v>5.420618998755559</v>
      </c>
      <c r="O53" s="4">
        <f t="shared" si="5"/>
        <v>4.79322485989975</v>
      </c>
      <c r="P53" s="4">
        <f t="shared" si="5"/>
        <v>4.439216726076925</v>
      </c>
      <c r="Q53" s="4">
        <f t="shared" si="5"/>
        <v>3.8513633520050483</v>
      </c>
      <c r="R53" s="4">
        <f t="shared" si="6"/>
        <v>3.386790041840842</v>
      </c>
      <c r="S53" s="4">
        <f t="shared" si="6"/>
        <v>3.0133232292947496</v>
      </c>
    </row>
    <row r="54" spans="1:19" ht="12.75">
      <c r="A54" s="16">
        <v>13</v>
      </c>
      <c r="B54" s="4">
        <f t="shared" si="4"/>
        <v>12.133740072757064</v>
      </c>
      <c r="C54" s="4">
        <f t="shared" si="5"/>
        <v>11.348373745997229</v>
      </c>
      <c r="D54" s="4">
        <f t="shared" si="5"/>
        <v>10.63495533356074</v>
      </c>
      <c r="E54" s="4">
        <f t="shared" si="5"/>
        <v>9.98564784663305</v>
      </c>
      <c r="F54" s="4">
        <f t="shared" si="5"/>
        <v>9.393572987094107</v>
      </c>
      <c r="G54" s="4">
        <f t="shared" si="5"/>
        <v>8.852682962625781</v>
      </c>
      <c r="H54" s="4">
        <f t="shared" si="5"/>
        <v>8.357650744449462</v>
      </c>
      <c r="I54" s="4">
        <f t="shared" si="5"/>
        <v>7.903775941597323</v>
      </c>
      <c r="J54" s="4">
        <f t="shared" si="5"/>
        <v>7.48690392350983</v>
      </c>
      <c r="K54" s="4">
        <f t="shared" si="5"/>
        <v>7.1033562026331225</v>
      </c>
      <c r="L54" s="4">
        <f t="shared" si="5"/>
        <v>6.423548415584904</v>
      </c>
      <c r="M54" s="4">
        <f t="shared" si="5"/>
        <v>5.842361513592294</v>
      </c>
      <c r="N54" s="4">
        <f t="shared" si="5"/>
        <v>5.583146955439617</v>
      </c>
      <c r="O54" s="4">
        <f t="shared" si="5"/>
        <v>4.909512593135381</v>
      </c>
      <c r="P54" s="4">
        <f t="shared" si="5"/>
        <v>4.532680605064104</v>
      </c>
      <c r="Q54" s="4">
        <f t="shared" si="5"/>
        <v>3.912389800004071</v>
      </c>
      <c r="R54" s="4">
        <f t="shared" si="6"/>
        <v>3.4271797201881578</v>
      </c>
      <c r="S54" s="4">
        <f t="shared" si="6"/>
        <v>3.040396385829356</v>
      </c>
    </row>
    <row r="55" spans="1:19" ht="12.75">
      <c r="A55" s="16">
        <v>14</v>
      </c>
      <c r="B55" s="4">
        <f t="shared" si="4"/>
        <v>13.00370304233374</v>
      </c>
      <c r="C55" s="4">
        <f t="shared" si="5"/>
        <v>12.10624877058553</v>
      </c>
      <c r="D55" s="4">
        <f t="shared" si="5"/>
        <v>11.29607313937936</v>
      </c>
      <c r="E55" s="4">
        <f t="shared" si="5"/>
        <v>10.563122929454854</v>
      </c>
      <c r="F55" s="4">
        <f t="shared" si="5"/>
        <v>9.898640940089622</v>
      </c>
      <c r="G55" s="4">
        <f t="shared" si="5"/>
        <v>9.294983927005454</v>
      </c>
      <c r="H55" s="4">
        <f t="shared" si="5"/>
        <v>8.745467985466787</v>
      </c>
      <c r="I55" s="4">
        <f t="shared" si="5"/>
        <v>8.244236982960485</v>
      </c>
      <c r="J55" s="4">
        <f t="shared" si="5"/>
        <v>7.786150388541129</v>
      </c>
      <c r="K55" s="4">
        <f t="shared" si="5"/>
        <v>7.366687456939203</v>
      </c>
      <c r="L55" s="4">
        <f t="shared" si="5"/>
        <v>6.628168228200807</v>
      </c>
      <c r="M55" s="4">
        <f t="shared" si="5"/>
        <v>6.002071503151136</v>
      </c>
      <c r="N55" s="4">
        <f t="shared" si="5"/>
        <v>5.724475613425754</v>
      </c>
      <c r="O55" s="4">
        <f t="shared" si="5"/>
        <v>5.008061519606255</v>
      </c>
      <c r="P55" s="4">
        <f t="shared" si="5"/>
        <v>4.610567170886753</v>
      </c>
      <c r="Q55" s="4">
        <f t="shared" si="5"/>
        <v>3.9616046774226383</v>
      </c>
      <c r="R55" s="4">
        <f t="shared" si="6"/>
        <v>3.458734156396998</v>
      </c>
      <c r="S55" s="4">
        <f t="shared" si="6"/>
        <v>3.060906352901027</v>
      </c>
    </row>
    <row r="56" spans="1:19" ht="12.75">
      <c r="A56" s="16">
        <v>15</v>
      </c>
      <c r="B56" s="4">
        <f t="shared" si="4"/>
        <v>13.865052517162098</v>
      </c>
      <c r="C56" s="4">
        <f t="shared" si="5"/>
        <v>12.849263500574033</v>
      </c>
      <c r="D56" s="4">
        <f t="shared" si="5"/>
        <v>11.93793508677608</v>
      </c>
      <c r="E56" s="4">
        <f t="shared" si="5"/>
        <v>11.11838743216813</v>
      </c>
      <c r="F56" s="4">
        <f t="shared" si="5"/>
        <v>10.379658038180596</v>
      </c>
      <c r="G56" s="4">
        <f t="shared" si="5"/>
        <v>9.712248987740995</v>
      </c>
      <c r="H56" s="4">
        <f t="shared" si="5"/>
        <v>9.107914005109148</v>
      </c>
      <c r="I56" s="4">
        <f t="shared" si="5"/>
        <v>8.559478687926376</v>
      </c>
      <c r="J56" s="4">
        <f t="shared" si="5"/>
        <v>8.060688429854245</v>
      </c>
      <c r="K56" s="4">
        <f t="shared" si="5"/>
        <v>7.606079506308366</v>
      </c>
      <c r="L56" s="4">
        <f t="shared" si="5"/>
        <v>6.810864489465007</v>
      </c>
      <c r="M56" s="4">
        <f t="shared" si="5"/>
        <v>6.142167985220294</v>
      </c>
      <c r="N56" s="4">
        <f t="shared" si="5"/>
        <v>5.847370098631091</v>
      </c>
      <c r="O56" s="4">
        <f t="shared" si="5"/>
        <v>5.091577558988352</v>
      </c>
      <c r="P56" s="4">
        <f t="shared" si="5"/>
        <v>4.675472642405627</v>
      </c>
      <c r="Q56" s="4">
        <f t="shared" si="5"/>
        <v>4.001294094695676</v>
      </c>
      <c r="R56" s="4">
        <f t="shared" si="6"/>
        <v>3.483386059685155</v>
      </c>
      <c r="S56" s="4">
        <f t="shared" si="6"/>
        <v>3.0764442067432025</v>
      </c>
    </row>
    <row r="57" spans="1:19" ht="12.75">
      <c r="A57" s="16">
        <v>16</v>
      </c>
      <c r="B57" s="4">
        <f t="shared" si="4"/>
        <v>14.717873779368432</v>
      </c>
      <c r="C57" s="4">
        <f t="shared" si="5"/>
        <v>13.577709314288278</v>
      </c>
      <c r="D57" s="4">
        <f t="shared" si="5"/>
        <v>12.561102025996188</v>
      </c>
      <c r="E57" s="4">
        <f t="shared" si="5"/>
        <v>11.652295607853974</v>
      </c>
      <c r="F57" s="4">
        <f t="shared" si="5"/>
        <v>10.837769560171996</v>
      </c>
      <c r="G57" s="4">
        <f t="shared" si="5"/>
        <v>10.105895271453768</v>
      </c>
      <c r="H57" s="4">
        <f t="shared" si="5"/>
        <v>9.446648602905743</v>
      </c>
      <c r="I57" s="4">
        <f t="shared" si="5"/>
        <v>8.851369155487385</v>
      </c>
      <c r="J57" s="4">
        <f t="shared" si="5"/>
        <v>8.312558192526833</v>
      </c>
      <c r="K57" s="4">
        <f t="shared" si="5"/>
        <v>7.823708642098515</v>
      </c>
      <c r="L57" s="4">
        <f t="shared" si="5"/>
        <v>6.973986151308042</v>
      </c>
      <c r="M57" s="4">
        <f t="shared" si="5"/>
        <v>6.265059636158154</v>
      </c>
      <c r="N57" s="4">
        <f t="shared" si="5"/>
        <v>5.954234868374861</v>
      </c>
      <c r="O57" s="4">
        <f t="shared" si="5"/>
        <v>5.16235386354945</v>
      </c>
      <c r="P57" s="4">
        <f t="shared" si="5"/>
        <v>4.729560535338023</v>
      </c>
      <c r="Q57" s="4">
        <f aca="true" t="shared" si="7" ref="Q57:Q71">(1/(Q$40/100)-(1/((Q$40/100)*((1+Q$40/100)^$A57))))</f>
        <v>4.033301689270706</v>
      </c>
      <c r="R57" s="4">
        <f t="shared" si="6"/>
        <v>3.502645359129027</v>
      </c>
      <c r="S57" s="4">
        <f t="shared" si="6"/>
        <v>3.0882153081387895</v>
      </c>
    </row>
    <row r="58" spans="1:19" ht="12.75">
      <c r="A58" s="16">
        <v>17</v>
      </c>
      <c r="B58" s="4">
        <f t="shared" si="4"/>
        <v>15.562251266701438</v>
      </c>
      <c r="C58" s="4">
        <f aca="true" t="shared" si="8" ref="C58:P58">(1/(C$40/100)-(1/((C$40/100)*((1+C$40/100)^$A58))))</f>
        <v>14.29187187675322</v>
      </c>
      <c r="D58" s="4">
        <f t="shared" si="8"/>
        <v>13.16611847184096</v>
      </c>
      <c r="E58" s="4">
        <f t="shared" si="8"/>
        <v>12.165668853705743</v>
      </c>
      <c r="F58" s="4">
        <f t="shared" si="8"/>
        <v>11.274066247782855</v>
      </c>
      <c r="G58" s="4">
        <f t="shared" si="8"/>
        <v>10.477259690050724</v>
      </c>
      <c r="H58" s="4">
        <f t="shared" si="8"/>
        <v>9.763222993369855</v>
      </c>
      <c r="I58" s="4">
        <f t="shared" si="8"/>
        <v>9.121638106932764</v>
      </c>
      <c r="J58" s="4">
        <f t="shared" si="8"/>
        <v>8.543631369290672</v>
      </c>
      <c r="K58" s="4">
        <f t="shared" si="8"/>
        <v>8.02155331099865</v>
      </c>
      <c r="L58" s="4">
        <f t="shared" si="8"/>
        <v>7.119630492239323</v>
      </c>
      <c r="M58" s="4">
        <f t="shared" si="8"/>
        <v>6.372859329963292</v>
      </c>
      <c r="N58" s="4">
        <f t="shared" si="8"/>
        <v>6.047160755108575</v>
      </c>
      <c r="O58" s="4">
        <f t="shared" si="8"/>
        <v>5.2223337826690255</v>
      </c>
      <c r="P58" s="4">
        <f t="shared" si="8"/>
        <v>4.774633779448353</v>
      </c>
      <c r="Q58" s="4">
        <f t="shared" si="7"/>
        <v>4.0591142655408925</v>
      </c>
      <c r="R58" s="4">
        <f t="shared" si="6"/>
        <v>3.5176916868195525</v>
      </c>
      <c r="S58" s="4">
        <f t="shared" si="6"/>
        <v>3.0971328091960526</v>
      </c>
    </row>
    <row r="59" spans="1:19" ht="12.75">
      <c r="A59" s="16">
        <v>18</v>
      </c>
      <c r="B59" s="4">
        <f aca="true" t="shared" si="9" ref="B59:P71">(1/(B$40/100)-(1/((B$40/100)*((1+B$40/100)^$A59))))</f>
        <v>16.398268580892505</v>
      </c>
      <c r="C59" s="4">
        <f t="shared" si="9"/>
        <v>14.992031251718835</v>
      </c>
      <c r="D59" s="4">
        <f t="shared" si="9"/>
        <v>13.753513079457242</v>
      </c>
      <c r="E59" s="4">
        <f t="shared" si="9"/>
        <v>12.659296974717062</v>
      </c>
      <c r="F59" s="4">
        <f t="shared" si="9"/>
        <v>11.689586902650337</v>
      </c>
      <c r="G59" s="4">
        <f t="shared" si="9"/>
        <v>10.82760348117993</v>
      </c>
      <c r="H59" s="4">
        <f t="shared" si="9"/>
        <v>10.059086909691452</v>
      </c>
      <c r="I59" s="4">
        <f t="shared" si="9"/>
        <v>9.371887136048855</v>
      </c>
      <c r="J59" s="4">
        <f t="shared" si="9"/>
        <v>8.755625109440983</v>
      </c>
      <c r="K59" s="4">
        <f t="shared" si="9"/>
        <v>8.201412100907863</v>
      </c>
      <c r="L59" s="4">
        <f t="shared" si="9"/>
        <v>7.2496700823565385</v>
      </c>
      <c r="M59" s="4">
        <f t="shared" si="9"/>
        <v>6.467420464880081</v>
      </c>
      <c r="N59" s="4">
        <f t="shared" si="9"/>
        <v>6.127965874007456</v>
      </c>
      <c r="O59" s="4">
        <f t="shared" si="9"/>
        <v>5.27316422260087</v>
      </c>
      <c r="P59" s="4">
        <f t="shared" si="9"/>
        <v>4.8121948162069605</v>
      </c>
      <c r="Q59" s="4">
        <f t="shared" si="7"/>
        <v>4.079930859307171</v>
      </c>
      <c r="R59" s="4">
        <f t="shared" si="6"/>
        <v>3.5294466303277754</v>
      </c>
      <c r="S59" s="4">
        <f t="shared" si="6"/>
        <v>3.1038884918151917</v>
      </c>
    </row>
    <row r="60" spans="1:19" ht="12.75">
      <c r="A60" s="16">
        <v>19</v>
      </c>
      <c r="B60" s="4">
        <f t="shared" si="9"/>
        <v>17.226008495933158</v>
      </c>
      <c r="C60" s="4">
        <f t="shared" si="9"/>
        <v>15.678462011489053</v>
      </c>
      <c r="D60" s="4">
        <f t="shared" si="9"/>
        <v>14.323799106269167</v>
      </c>
      <c r="E60" s="4">
        <f t="shared" si="9"/>
        <v>13.133939398766406</v>
      </c>
      <c r="F60" s="4">
        <f t="shared" si="9"/>
        <v>12.085320859666988</v>
      </c>
      <c r="G60" s="4">
        <f t="shared" si="9"/>
        <v>11.158116491679179</v>
      </c>
      <c r="H60" s="4">
        <f t="shared" si="9"/>
        <v>10.335595242702292</v>
      </c>
      <c r="I60" s="4">
        <f t="shared" si="9"/>
        <v>9.603599200045238</v>
      </c>
      <c r="J60" s="4">
        <f t="shared" si="9"/>
        <v>8.950114779303654</v>
      </c>
      <c r="K60" s="4">
        <f t="shared" si="9"/>
        <v>8.364920091734422</v>
      </c>
      <c r="L60" s="4">
        <f t="shared" si="9"/>
        <v>7.3657768592469095</v>
      </c>
      <c r="M60" s="4">
        <f t="shared" si="9"/>
        <v>6.550368828842176</v>
      </c>
      <c r="N60" s="4">
        <f t="shared" si="9"/>
        <v>6.198231194789092</v>
      </c>
      <c r="O60" s="4">
        <f t="shared" si="9"/>
        <v>5.316240866610906</v>
      </c>
      <c r="P60" s="4">
        <f t="shared" si="9"/>
        <v>4.843495680172467</v>
      </c>
      <c r="Q60" s="4">
        <f t="shared" si="7"/>
        <v>4.096718434925139</v>
      </c>
      <c r="R60" s="4">
        <f t="shared" si="6"/>
        <v>3.538630179943574</v>
      </c>
      <c r="S60" s="4">
        <f t="shared" si="6"/>
        <v>3.109006433193327</v>
      </c>
    </row>
    <row r="61" spans="1:19" ht="12.75">
      <c r="A61" s="16">
        <v>20</v>
      </c>
      <c r="B61" s="4">
        <f t="shared" si="9"/>
        <v>18.045552966270463</v>
      </c>
      <c r="C61" s="4">
        <f t="shared" si="9"/>
        <v>16.351433344597112</v>
      </c>
      <c r="D61" s="4">
        <f t="shared" si="9"/>
        <v>14.877474860455504</v>
      </c>
      <c r="E61" s="4">
        <f t="shared" si="9"/>
        <v>13.590326344967698</v>
      </c>
      <c r="F61" s="4">
        <f t="shared" si="9"/>
        <v>12.46221034253999</v>
      </c>
      <c r="G61" s="4">
        <f t="shared" si="9"/>
        <v>11.469921218565263</v>
      </c>
      <c r="H61" s="4">
        <f t="shared" si="9"/>
        <v>10.59401424551616</v>
      </c>
      <c r="I61" s="4">
        <f t="shared" si="9"/>
        <v>9.818147407449294</v>
      </c>
      <c r="J61" s="4">
        <f t="shared" si="9"/>
        <v>9.128545669085922</v>
      </c>
      <c r="K61" s="4">
        <f t="shared" si="9"/>
        <v>8.513563719758565</v>
      </c>
      <c r="L61" s="4">
        <f t="shared" si="9"/>
        <v>7.469443624327598</v>
      </c>
      <c r="M61" s="4">
        <f t="shared" si="9"/>
        <v>6.623130551615944</v>
      </c>
      <c r="N61" s="4">
        <f t="shared" si="9"/>
        <v>6.259331473729645</v>
      </c>
      <c r="O61" s="4">
        <f t="shared" si="9"/>
        <v>5.352746497127886</v>
      </c>
      <c r="P61" s="4">
        <f t="shared" si="9"/>
        <v>4.869579733477056</v>
      </c>
      <c r="Q61" s="4">
        <f t="shared" si="7"/>
        <v>4.1102568023589825</v>
      </c>
      <c r="R61" s="4">
        <f t="shared" si="6"/>
        <v>3.5458048280809176</v>
      </c>
      <c r="S61" s="4">
        <f t="shared" si="6"/>
        <v>3.112883661510096</v>
      </c>
    </row>
    <row r="62" spans="1:19" ht="12.75">
      <c r="A62" s="16">
        <v>21</v>
      </c>
      <c r="B62" s="4">
        <f t="shared" si="9"/>
        <v>18.856983134921236</v>
      </c>
      <c r="C62" s="4">
        <f t="shared" si="9"/>
        <v>17.01120916136972</v>
      </c>
      <c r="D62" s="4">
        <f t="shared" si="9"/>
        <v>15.415024136364565</v>
      </c>
      <c r="E62" s="4">
        <f t="shared" si="9"/>
        <v>14.029159947084327</v>
      </c>
      <c r="F62" s="4">
        <f t="shared" si="9"/>
        <v>12.821152707180943</v>
      </c>
      <c r="G62" s="4">
        <f t="shared" si="9"/>
        <v>11.764076621287986</v>
      </c>
      <c r="H62" s="4">
        <f t="shared" si="9"/>
        <v>10.835527332258094</v>
      </c>
      <c r="I62" s="4">
        <f t="shared" si="9"/>
        <v>10.016803155045642</v>
      </c>
      <c r="J62" s="4">
        <f t="shared" si="9"/>
        <v>9.29224373310635</v>
      </c>
      <c r="K62" s="4">
        <f t="shared" si="9"/>
        <v>8.648694290689605</v>
      </c>
      <c r="L62" s="4">
        <f t="shared" si="9"/>
        <v>7.562003236006785</v>
      </c>
      <c r="M62" s="4">
        <f t="shared" si="9"/>
        <v>6.686956624224512</v>
      </c>
      <c r="N62" s="4">
        <f t="shared" si="9"/>
        <v>6.312462151069257</v>
      </c>
      <c r="O62" s="4">
        <f t="shared" si="9"/>
        <v>5.383683472142277</v>
      </c>
      <c r="P62" s="4">
        <f t="shared" si="9"/>
        <v>4.891316444564213</v>
      </c>
      <c r="Q62" s="4">
        <f t="shared" si="7"/>
        <v>4.121174840612083</v>
      </c>
      <c r="R62" s="4">
        <f t="shared" si="6"/>
        <v>3.5514100219382168</v>
      </c>
      <c r="S62" s="4">
        <f t="shared" si="6"/>
        <v>3.115820955689467</v>
      </c>
    </row>
    <row r="63" spans="1:19" ht="12.75">
      <c r="A63" s="16">
        <v>22</v>
      </c>
      <c r="B63" s="4">
        <f t="shared" si="9"/>
        <v>19.6603793415062</v>
      </c>
      <c r="C63" s="4">
        <f t="shared" si="9"/>
        <v>17.658048197421294</v>
      </c>
      <c r="D63" s="4">
        <f t="shared" si="9"/>
        <v>15.936916637247151</v>
      </c>
      <c r="E63" s="4">
        <f t="shared" si="9"/>
        <v>14.451115333734931</v>
      </c>
      <c r="F63" s="4">
        <f t="shared" si="9"/>
        <v>13.163002578267562</v>
      </c>
      <c r="G63" s="4">
        <f t="shared" si="9"/>
        <v>12.041581718196213</v>
      </c>
      <c r="H63" s="4">
        <f t="shared" si="9"/>
        <v>11.06124049743747</v>
      </c>
      <c r="I63" s="4">
        <f t="shared" si="9"/>
        <v>10.200743662079299</v>
      </c>
      <c r="J63" s="4">
        <f t="shared" si="9"/>
        <v>9.442425443216834</v>
      </c>
      <c r="K63" s="4">
        <f t="shared" si="9"/>
        <v>8.771540264263278</v>
      </c>
      <c r="L63" s="4">
        <f t="shared" si="9"/>
        <v>7.6446457464346285</v>
      </c>
      <c r="M63" s="4">
        <f t="shared" si="9"/>
        <v>6.742944407214485</v>
      </c>
      <c r="N63" s="4">
        <f t="shared" si="9"/>
        <v>6.358662740060224</v>
      </c>
      <c r="O63" s="4">
        <f t="shared" si="9"/>
        <v>5.4099012475782</v>
      </c>
      <c r="P63" s="4">
        <f t="shared" si="9"/>
        <v>4.909430370470178</v>
      </c>
      <c r="Q63" s="4">
        <f t="shared" si="7"/>
        <v>4.1299797101710345</v>
      </c>
      <c r="R63" s="4">
        <f t="shared" si="6"/>
        <v>3.5557890796392315</v>
      </c>
      <c r="S63" s="4">
        <f t="shared" si="6"/>
        <v>3.1180461785526266</v>
      </c>
    </row>
    <row r="64" spans="1:19" ht="12.75">
      <c r="A64" s="16">
        <v>23</v>
      </c>
      <c r="B64" s="4">
        <f t="shared" si="9"/>
        <v>20.455821130204143</v>
      </c>
      <c r="C64" s="4">
        <f t="shared" si="9"/>
        <v>18.292204115118906</v>
      </c>
      <c r="D64" s="4">
        <f t="shared" si="9"/>
        <v>16.443608385676846</v>
      </c>
      <c r="E64" s="4">
        <f t="shared" si="9"/>
        <v>14.856841667052818</v>
      </c>
      <c r="F64" s="4">
        <f t="shared" si="9"/>
        <v>13.488573884064348</v>
      </c>
      <c r="G64" s="4">
        <f t="shared" si="9"/>
        <v>12.303378979430391</v>
      </c>
      <c r="H64" s="4">
        <f t="shared" si="9"/>
        <v>11.272187380782682</v>
      </c>
      <c r="I64" s="4">
        <f t="shared" si="9"/>
        <v>10.371058946369722</v>
      </c>
      <c r="J64" s="4">
        <f t="shared" si="9"/>
        <v>9.580206828639298</v>
      </c>
      <c r="K64" s="4">
        <f t="shared" si="9"/>
        <v>8.883218422057524</v>
      </c>
      <c r="L64" s="4">
        <f t="shared" si="9"/>
        <v>7.718433702173776</v>
      </c>
      <c r="M64" s="4">
        <f t="shared" si="9"/>
        <v>6.792056497556565</v>
      </c>
      <c r="N64" s="4">
        <f t="shared" si="9"/>
        <v>6.39883716526976</v>
      </c>
      <c r="O64" s="4">
        <f t="shared" si="9"/>
        <v>5.432119701337458</v>
      </c>
      <c r="P64" s="4">
        <f t="shared" si="9"/>
        <v>4.924525308725148</v>
      </c>
      <c r="Q64" s="4">
        <f t="shared" si="7"/>
        <v>4.137080411428253</v>
      </c>
      <c r="R64" s="4">
        <f t="shared" si="6"/>
        <v>3.5592102184681496</v>
      </c>
      <c r="S64" s="4">
        <f t="shared" si="6"/>
        <v>3.119731953448959</v>
      </c>
    </row>
    <row r="65" spans="1:19" ht="12.75">
      <c r="A65" s="16">
        <v>24</v>
      </c>
      <c r="B65" s="4">
        <f t="shared" si="9"/>
        <v>21.243387257627873</v>
      </c>
      <c r="C65" s="4">
        <f t="shared" si="9"/>
        <v>18.913925603057752</v>
      </c>
      <c r="D65" s="4">
        <f t="shared" si="9"/>
        <v>16.935542122016354</v>
      </c>
      <c r="E65" s="4">
        <f t="shared" si="9"/>
        <v>15.24696314139694</v>
      </c>
      <c r="F65" s="4">
        <f t="shared" si="9"/>
        <v>13.798641794346995</v>
      </c>
      <c r="G65" s="4">
        <f t="shared" si="9"/>
        <v>12.550357527764518</v>
      </c>
      <c r="H65" s="4">
        <f t="shared" si="9"/>
        <v>11.46933400073148</v>
      </c>
      <c r="I65" s="4">
        <f t="shared" si="9"/>
        <v>10.528758283675668</v>
      </c>
      <c r="J65" s="4">
        <f t="shared" si="9"/>
        <v>9.706611769393852</v>
      </c>
      <c r="K65" s="4">
        <f t="shared" si="9"/>
        <v>8.984744020052295</v>
      </c>
      <c r="L65" s="4">
        <f t="shared" si="9"/>
        <v>7.7843158055123</v>
      </c>
      <c r="M65" s="4">
        <f t="shared" si="9"/>
        <v>6.835137278558391</v>
      </c>
      <c r="N65" s="4">
        <f t="shared" si="9"/>
        <v>6.433771448060661</v>
      </c>
      <c r="O65" s="4">
        <f t="shared" si="9"/>
        <v>5.450948899438524</v>
      </c>
      <c r="P65" s="4">
        <f t="shared" si="9"/>
        <v>4.937104423937623</v>
      </c>
      <c r="Q65" s="4">
        <f t="shared" si="7"/>
        <v>4.142806783409882</v>
      </c>
      <c r="R65" s="4">
        <f t="shared" si="6"/>
        <v>3.5618829831782417</v>
      </c>
      <c r="S65" s="4">
        <f t="shared" si="6"/>
        <v>3.121009055643151</v>
      </c>
    </row>
    <row r="66" spans="1:19" ht="12.75">
      <c r="A66" s="16">
        <v>25</v>
      </c>
      <c r="B66" s="4">
        <f t="shared" si="9"/>
        <v>22.023155700621672</v>
      </c>
      <c r="C66" s="4">
        <f t="shared" si="9"/>
        <v>19.523456473586034</v>
      </c>
      <c r="D66" s="4">
        <f t="shared" si="9"/>
        <v>17.413147691278013</v>
      </c>
      <c r="E66" s="4">
        <f t="shared" si="9"/>
        <v>15.622079943650906</v>
      </c>
      <c r="F66" s="4">
        <f t="shared" si="9"/>
        <v>14.093944566044758</v>
      </c>
      <c r="G66" s="4">
        <f t="shared" si="9"/>
        <v>12.783356158268415</v>
      </c>
      <c r="H66" s="4">
        <f t="shared" si="9"/>
        <v>11.653583178253719</v>
      </c>
      <c r="I66" s="4">
        <f t="shared" si="9"/>
        <v>10.67477618858858</v>
      </c>
      <c r="J66" s="4">
        <f t="shared" si="9"/>
        <v>9.822579604948487</v>
      </c>
      <c r="K66" s="4">
        <f t="shared" si="9"/>
        <v>9.07704001822936</v>
      </c>
      <c r="L66" s="4">
        <f t="shared" si="9"/>
        <v>7.843139112064554</v>
      </c>
      <c r="M66" s="4">
        <f t="shared" si="9"/>
        <v>6.872927437331922</v>
      </c>
      <c r="N66" s="4">
        <f t="shared" si="9"/>
        <v>6.464149085270139</v>
      </c>
      <c r="O66" s="4">
        <f t="shared" si="9"/>
        <v>5.4669058469818</v>
      </c>
      <c r="P66" s="4">
        <f t="shared" si="9"/>
        <v>4.94758701994802</v>
      </c>
      <c r="Q66" s="4">
        <f t="shared" si="7"/>
        <v>4.14742482533055</v>
      </c>
      <c r="R66" s="4">
        <f t="shared" si="6"/>
        <v>3.5639710806080016</v>
      </c>
      <c r="S66" s="4">
        <f t="shared" si="6"/>
        <v>3.1219765573054175</v>
      </c>
    </row>
    <row r="67" spans="1:19" ht="12.75">
      <c r="A67" s="16">
        <v>30</v>
      </c>
      <c r="B67" s="4">
        <f t="shared" si="9"/>
        <v>25.807708221287612</v>
      </c>
      <c r="C67" s="4">
        <f t="shared" si="9"/>
        <v>22.396455551004397</v>
      </c>
      <c r="D67" s="4">
        <f t="shared" si="9"/>
        <v>19.600441349469772</v>
      </c>
      <c r="E67" s="4">
        <f t="shared" si="9"/>
        <v>17.292033300664492</v>
      </c>
      <c r="F67" s="4">
        <f t="shared" si="9"/>
        <v>15.372451026882837</v>
      </c>
      <c r="G67" s="4">
        <f t="shared" si="9"/>
        <v>13.76483115148943</v>
      </c>
      <c r="H67" s="4">
        <f t="shared" si="9"/>
        <v>12.40904118350586</v>
      </c>
      <c r="I67" s="4">
        <f t="shared" si="9"/>
        <v>11.257783343127485</v>
      </c>
      <c r="J67" s="4">
        <f t="shared" si="9"/>
        <v>10.273654043021743</v>
      </c>
      <c r="K67" s="4">
        <f t="shared" si="9"/>
        <v>9.42691446698832</v>
      </c>
      <c r="L67" s="4">
        <f t="shared" si="9"/>
        <v>8.055183967667363</v>
      </c>
      <c r="M67" s="4">
        <f t="shared" si="9"/>
        <v>7.00266411222747</v>
      </c>
      <c r="N67" s="4">
        <f t="shared" si="9"/>
        <v>6.565979636707436</v>
      </c>
      <c r="O67" s="4">
        <f t="shared" si="9"/>
        <v>5.516805950921823</v>
      </c>
      <c r="P67" s="4">
        <f t="shared" si="9"/>
        <v>4.978936398834563</v>
      </c>
      <c r="Q67" s="4">
        <f t="shared" si="7"/>
        <v>4.160103125652195</v>
      </c>
      <c r="R67" s="4">
        <f t="shared" si="6"/>
        <v>3.569258155943826</v>
      </c>
      <c r="S67" s="4">
        <f t="shared" si="6"/>
        <v>3.124245547181185</v>
      </c>
    </row>
    <row r="68" spans="1:19" ht="12.75">
      <c r="A68" s="16">
        <v>35</v>
      </c>
      <c r="B68" s="4">
        <f t="shared" si="9"/>
        <v>29.408580087646868</v>
      </c>
      <c r="C68" s="4">
        <f t="shared" si="9"/>
        <v>24.998619332035137</v>
      </c>
      <c r="D68" s="4">
        <f t="shared" si="9"/>
        <v>21.487220073053756</v>
      </c>
      <c r="E68" s="4">
        <f t="shared" si="9"/>
        <v>18.66461323181774</v>
      </c>
      <c r="F68" s="4">
        <f t="shared" si="9"/>
        <v>16.374194292948456</v>
      </c>
      <c r="G68" s="4">
        <f t="shared" si="9"/>
        <v>14.498246361637491</v>
      </c>
      <c r="H68" s="4">
        <f t="shared" si="9"/>
        <v>12.947672300430936</v>
      </c>
      <c r="I68" s="4">
        <f t="shared" si="9"/>
        <v>11.654568216257124</v>
      </c>
      <c r="J68" s="4">
        <f t="shared" si="9"/>
        <v>10.56682147788244</v>
      </c>
      <c r="K68" s="4">
        <f t="shared" si="9"/>
        <v>9.644158972616326</v>
      </c>
      <c r="L68" s="4">
        <f t="shared" si="9"/>
        <v>8.175503913353369</v>
      </c>
      <c r="M68" s="4">
        <f t="shared" si="9"/>
        <v>7.0700452757864545</v>
      </c>
      <c r="N68" s="4">
        <f t="shared" si="9"/>
        <v>6.616607417824655</v>
      </c>
      <c r="O68" s="4">
        <f t="shared" si="9"/>
        <v>5.5386177462448645</v>
      </c>
      <c r="P68" s="4">
        <f t="shared" si="9"/>
        <v>4.991535011105711</v>
      </c>
      <c r="Q68" s="4">
        <f t="shared" si="7"/>
        <v>4.164427792023844</v>
      </c>
      <c r="R68" s="4">
        <f t="shared" si="6"/>
        <v>3.570796897385684</v>
      </c>
      <c r="S68" s="4">
        <f t="shared" si="6"/>
        <v>3.1248117381034417</v>
      </c>
    </row>
    <row r="69" spans="1:19" ht="12.75">
      <c r="A69" s="16">
        <v>40</v>
      </c>
      <c r="B69" s="4">
        <f t="shared" si="9"/>
        <v>32.834686113956195</v>
      </c>
      <c r="C69" s="4">
        <f t="shared" si="9"/>
        <v>27.35547924073818</v>
      </c>
      <c r="D69" s="4">
        <f t="shared" si="9"/>
        <v>23.11477197420644</v>
      </c>
      <c r="E69" s="4">
        <f t="shared" si="9"/>
        <v>19.792773883426474</v>
      </c>
      <c r="F69" s="4">
        <f t="shared" si="9"/>
        <v>17.159086353994443</v>
      </c>
      <c r="G69" s="4">
        <f t="shared" si="9"/>
        <v>15.046296871524907</v>
      </c>
      <c r="H69" s="4">
        <f t="shared" si="9"/>
        <v>13.331708842638367</v>
      </c>
      <c r="I69" s="4">
        <f t="shared" si="9"/>
        <v>11.924613333746324</v>
      </c>
      <c r="J69" s="4">
        <f t="shared" si="9"/>
        <v>10.757360195238983</v>
      </c>
      <c r="K69" s="4">
        <f t="shared" si="9"/>
        <v>9.779050718478201</v>
      </c>
      <c r="L69" s="4">
        <f t="shared" si="9"/>
        <v>8.243776681814213</v>
      </c>
      <c r="M69" s="4">
        <f t="shared" si="9"/>
        <v>7.105040940707095</v>
      </c>
      <c r="N69" s="4">
        <f t="shared" si="9"/>
        <v>6.641778372755911</v>
      </c>
      <c r="O69" s="4">
        <f t="shared" si="9"/>
        <v>5.548151883003098</v>
      </c>
      <c r="P69" s="4">
        <f t="shared" si="9"/>
        <v>4.9965981108160165</v>
      </c>
      <c r="Q69" s="4">
        <f t="shared" si="7"/>
        <v>4.165902969196776</v>
      </c>
      <c r="R69" s="4">
        <f t="shared" si="6"/>
        <v>3.5712447300860903</v>
      </c>
      <c r="S69" s="4">
        <f t="shared" si="6"/>
        <v>3.1249530221893114</v>
      </c>
    </row>
    <row r="70" spans="1:19" ht="12.75">
      <c r="A70" s="16">
        <v>45</v>
      </c>
      <c r="B70" s="4">
        <f t="shared" si="9"/>
        <v>36.09450844009223</v>
      </c>
      <c r="C70" s="4">
        <f t="shared" si="9"/>
        <v>29.490159874503448</v>
      </c>
      <c r="D70" s="4">
        <f t="shared" si="9"/>
        <v>24.51871254118189</v>
      </c>
      <c r="E70" s="4">
        <f t="shared" si="9"/>
        <v>20.720039703762986</v>
      </c>
      <c r="F70" s="4">
        <f t="shared" si="9"/>
        <v>17.774069821677333</v>
      </c>
      <c r="G70" s="4">
        <f t="shared" si="9"/>
        <v>15.45583209418169</v>
      </c>
      <c r="H70" s="4">
        <f t="shared" si="9"/>
        <v>13.605521589648962</v>
      </c>
      <c r="I70" s="4">
        <f t="shared" si="9"/>
        <v>12.10840150315048</v>
      </c>
      <c r="J70" s="4">
        <f t="shared" si="9"/>
        <v>10.881197287954029</v>
      </c>
      <c r="K70" s="4">
        <f t="shared" si="9"/>
        <v>9.862807879788514</v>
      </c>
      <c r="L70" s="4">
        <f t="shared" si="9"/>
        <v>8.282516484153152</v>
      </c>
      <c r="M70" s="4">
        <f t="shared" si="9"/>
        <v>7.123216592455312</v>
      </c>
      <c r="N70" s="4">
        <f t="shared" si="9"/>
        <v>6.654292785952973</v>
      </c>
      <c r="O70" s="4">
        <f t="shared" si="9"/>
        <v>5.552319342048924</v>
      </c>
      <c r="P70" s="4">
        <f t="shared" si="9"/>
        <v>4.998632857034472</v>
      </c>
      <c r="Q70" s="4">
        <f t="shared" si="7"/>
        <v>4.1664061635485545</v>
      </c>
      <c r="R70" s="4">
        <f t="shared" si="6"/>
        <v>3.5713750665559463</v>
      </c>
      <c r="S70" s="4">
        <f t="shared" si="6"/>
        <v>3.1249882774223705</v>
      </c>
    </row>
    <row r="71" spans="1:30" ht="12.75">
      <c r="A71" s="16">
        <v>50</v>
      </c>
      <c r="B71" s="4">
        <f t="shared" si="9"/>
        <v>39.19611753110508</v>
      </c>
      <c r="C71" s="4">
        <f t="shared" si="9"/>
        <v>31.423605893651906</v>
      </c>
      <c r="D71" s="4">
        <f t="shared" si="9"/>
        <v>25.729764007008203</v>
      </c>
      <c r="E71" s="4">
        <f t="shared" si="9"/>
        <v>21.482184616669016</v>
      </c>
      <c r="F71" s="4">
        <f t="shared" si="9"/>
        <v>18.255925460552387</v>
      </c>
      <c r="G71" s="4">
        <f t="shared" si="9"/>
        <v>15.761860636388489</v>
      </c>
      <c r="H71" s="4">
        <f t="shared" si="9"/>
        <v>13.800746294033974</v>
      </c>
      <c r="I71" s="4">
        <f t="shared" si="9"/>
        <v>12.233484643060542</v>
      </c>
      <c r="J71" s="4">
        <f t="shared" si="9"/>
        <v>10.961682901297475</v>
      </c>
      <c r="K71" s="4">
        <f t="shared" si="9"/>
        <v>9.914814487204994</v>
      </c>
      <c r="L71" s="4">
        <f t="shared" si="9"/>
        <v>8.304498488385498</v>
      </c>
      <c r="M71" s="4">
        <f t="shared" si="9"/>
        <v>7.132656456427652</v>
      </c>
      <c r="N71" s="4">
        <f t="shared" si="9"/>
        <v>6.660514661050462</v>
      </c>
      <c r="O71" s="4">
        <f t="shared" si="9"/>
        <v>5.554140976806117</v>
      </c>
      <c r="P71" s="4">
        <f t="shared" si="9"/>
        <v>4.999450575904414</v>
      </c>
      <c r="Q71" s="4">
        <f t="shared" si="7"/>
        <v>4.166577807036746</v>
      </c>
      <c r="R71" s="4">
        <f t="shared" si="6"/>
        <v>3.571412999461156</v>
      </c>
      <c r="S71" s="4">
        <f t="shared" si="6"/>
        <v>3.1249970748141673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44" ht="15.75" customHeight="1">
      <c r="A73" s="7"/>
      <c r="B73" s="5"/>
      <c r="C73" s="1"/>
      <c r="D73" s="11" t="s">
        <v>10</v>
      </c>
      <c r="E73" s="5"/>
      <c r="F73" s="5"/>
      <c r="G73" s="5"/>
      <c r="H73" s="5"/>
      <c r="I73" s="5"/>
      <c r="J73" s="7"/>
      <c r="K73" s="7" t="s">
        <v>4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5.75" customHeight="1">
      <c r="A74" s="7"/>
      <c r="B74" s="5"/>
      <c r="C74" s="9"/>
      <c r="D74" s="6"/>
      <c r="E74" s="6"/>
      <c r="F74" s="6"/>
      <c r="G74" s="6"/>
      <c r="H74" s="6"/>
      <c r="I74" s="10"/>
      <c r="J74" s="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19" s="14" customFormat="1" ht="15.75" customHeight="1">
      <c r="A75" s="17" t="s">
        <v>0</v>
      </c>
      <c r="B75" s="18">
        <v>1</v>
      </c>
      <c r="C75" s="18">
        <v>2</v>
      </c>
      <c r="D75" s="18">
        <v>3</v>
      </c>
      <c r="E75" s="18">
        <v>4</v>
      </c>
      <c r="F75" s="18">
        <v>5</v>
      </c>
      <c r="G75" s="18">
        <v>6</v>
      </c>
      <c r="H75" s="18">
        <v>7</v>
      </c>
      <c r="I75" s="18">
        <v>8</v>
      </c>
      <c r="J75" s="18">
        <v>9</v>
      </c>
      <c r="K75" s="18">
        <v>10</v>
      </c>
      <c r="L75" s="18">
        <v>12</v>
      </c>
      <c r="M75" s="18">
        <v>14</v>
      </c>
      <c r="N75" s="18">
        <v>15</v>
      </c>
      <c r="O75" s="18">
        <v>18</v>
      </c>
      <c r="P75" s="18">
        <v>20</v>
      </c>
      <c r="Q75" s="18">
        <v>24</v>
      </c>
      <c r="R75" s="18">
        <v>28</v>
      </c>
      <c r="S75" s="18">
        <v>32</v>
      </c>
    </row>
    <row r="76" ht="15.75">
      <c r="A76" s="15" t="s">
        <v>7</v>
      </c>
    </row>
    <row r="77" spans="1:19" ht="12.75">
      <c r="A77" s="16">
        <v>1</v>
      </c>
      <c r="B77" s="4">
        <f aca="true" t="shared" si="10" ref="B77:B93">+(1+(B$75/100))^$A77</f>
        <v>1.01</v>
      </c>
      <c r="C77" s="4">
        <f aca="true" t="shared" si="11" ref="C77:Q92">+(1+(C$75/100))^$A77</f>
        <v>1.02</v>
      </c>
      <c r="D77" s="4">
        <f t="shared" si="11"/>
        <v>1.03</v>
      </c>
      <c r="E77" s="4">
        <f t="shared" si="11"/>
        <v>1.04</v>
      </c>
      <c r="F77" s="4">
        <f t="shared" si="11"/>
        <v>1.05</v>
      </c>
      <c r="G77" s="4">
        <f t="shared" si="11"/>
        <v>1.06</v>
      </c>
      <c r="H77" s="4">
        <f t="shared" si="11"/>
        <v>1.07</v>
      </c>
      <c r="I77" s="4">
        <f t="shared" si="11"/>
        <v>1.08</v>
      </c>
      <c r="J77" s="4">
        <f t="shared" si="11"/>
        <v>1.09</v>
      </c>
      <c r="K77" s="4">
        <f t="shared" si="11"/>
        <v>1.1</v>
      </c>
      <c r="L77" s="4">
        <f t="shared" si="11"/>
        <v>1.12</v>
      </c>
      <c r="M77" s="4">
        <f t="shared" si="11"/>
        <v>1.1400000000000001</v>
      </c>
      <c r="N77" s="4">
        <f t="shared" si="11"/>
        <v>1.15</v>
      </c>
      <c r="O77" s="4">
        <f t="shared" si="11"/>
        <v>1.18</v>
      </c>
      <c r="P77" s="4">
        <f t="shared" si="11"/>
        <v>1.2</v>
      </c>
      <c r="Q77" s="4">
        <f t="shared" si="11"/>
        <v>1.24</v>
      </c>
      <c r="R77" s="4">
        <f aca="true" t="shared" si="12" ref="R77:S106">+(1+(R$75/100))^$A77</f>
        <v>1.28</v>
      </c>
      <c r="S77" s="4">
        <f t="shared" si="12"/>
        <v>1.32</v>
      </c>
    </row>
    <row r="78" spans="1:19" ht="12.75">
      <c r="A78" s="16">
        <v>2</v>
      </c>
      <c r="B78" s="4">
        <f t="shared" si="10"/>
        <v>1.0201</v>
      </c>
      <c r="C78" s="4">
        <f t="shared" si="11"/>
        <v>1.0404</v>
      </c>
      <c r="D78" s="4">
        <f t="shared" si="11"/>
        <v>1.0609</v>
      </c>
      <c r="E78" s="4">
        <f t="shared" si="11"/>
        <v>1.0816000000000001</v>
      </c>
      <c r="F78" s="4">
        <f t="shared" si="11"/>
        <v>1.1025</v>
      </c>
      <c r="G78" s="4">
        <f t="shared" si="11"/>
        <v>1.1236000000000002</v>
      </c>
      <c r="H78" s="4">
        <f t="shared" si="11"/>
        <v>1.1449</v>
      </c>
      <c r="I78" s="4">
        <f t="shared" si="11"/>
        <v>1.1664</v>
      </c>
      <c r="J78" s="4">
        <f t="shared" si="11"/>
        <v>1.1881000000000002</v>
      </c>
      <c r="K78" s="4">
        <f t="shared" si="11"/>
        <v>1.2100000000000002</v>
      </c>
      <c r="L78" s="4">
        <f t="shared" si="11"/>
        <v>1.2544000000000002</v>
      </c>
      <c r="M78" s="4">
        <f t="shared" si="11"/>
        <v>1.2996000000000003</v>
      </c>
      <c r="N78" s="4">
        <f t="shared" si="11"/>
        <v>1.3224999999999998</v>
      </c>
      <c r="O78" s="4">
        <f t="shared" si="11"/>
        <v>1.3923999999999999</v>
      </c>
      <c r="P78" s="4">
        <f t="shared" si="11"/>
        <v>1.44</v>
      </c>
      <c r="Q78" s="4">
        <f t="shared" si="11"/>
        <v>1.5376</v>
      </c>
      <c r="R78" s="4">
        <f t="shared" si="12"/>
        <v>1.6384</v>
      </c>
      <c r="S78" s="4">
        <f t="shared" si="12"/>
        <v>1.7424000000000002</v>
      </c>
    </row>
    <row r="79" spans="1:19" ht="12.75">
      <c r="A79" s="16">
        <v>3</v>
      </c>
      <c r="B79" s="4">
        <f t="shared" si="10"/>
        <v>1.030301</v>
      </c>
      <c r="C79" s="4">
        <f t="shared" si="11"/>
        <v>1.061208</v>
      </c>
      <c r="D79" s="4">
        <f t="shared" si="11"/>
        <v>1.092727</v>
      </c>
      <c r="E79" s="4">
        <f t="shared" si="11"/>
        <v>1.124864</v>
      </c>
      <c r="F79" s="4">
        <f t="shared" si="11"/>
        <v>1.1576250000000001</v>
      </c>
      <c r="G79" s="4">
        <f t="shared" si="11"/>
        <v>1.1910160000000003</v>
      </c>
      <c r="H79" s="4">
        <f t="shared" si="11"/>
        <v>1.225043</v>
      </c>
      <c r="I79" s="4">
        <f t="shared" si="11"/>
        <v>1.2597120000000002</v>
      </c>
      <c r="J79" s="4">
        <f t="shared" si="11"/>
        <v>1.2950290000000002</v>
      </c>
      <c r="K79" s="4">
        <f t="shared" si="11"/>
        <v>1.3310000000000004</v>
      </c>
      <c r="L79" s="4">
        <f t="shared" si="11"/>
        <v>1.4049280000000004</v>
      </c>
      <c r="M79" s="4">
        <f t="shared" si="11"/>
        <v>1.4815440000000004</v>
      </c>
      <c r="N79" s="4">
        <f t="shared" si="11"/>
        <v>1.5208749999999995</v>
      </c>
      <c r="O79" s="4">
        <f t="shared" si="11"/>
        <v>1.6430319999999998</v>
      </c>
      <c r="P79" s="4">
        <f t="shared" si="11"/>
        <v>1.728</v>
      </c>
      <c r="Q79" s="4">
        <f t="shared" si="11"/>
        <v>1.906624</v>
      </c>
      <c r="R79" s="4">
        <f t="shared" si="12"/>
        <v>2.0971520000000003</v>
      </c>
      <c r="S79" s="4">
        <f t="shared" si="12"/>
        <v>2.2999680000000002</v>
      </c>
    </row>
    <row r="80" spans="1:19" ht="12.75">
      <c r="A80" s="16">
        <v>4</v>
      </c>
      <c r="B80" s="4">
        <f t="shared" si="10"/>
        <v>1.04060401</v>
      </c>
      <c r="C80" s="4">
        <f t="shared" si="11"/>
        <v>1.08243216</v>
      </c>
      <c r="D80" s="4">
        <f t="shared" si="11"/>
        <v>1.12550881</v>
      </c>
      <c r="E80" s="4">
        <f t="shared" si="11"/>
        <v>1.1698585600000002</v>
      </c>
      <c r="F80" s="4">
        <f t="shared" si="11"/>
        <v>1.21550625</v>
      </c>
      <c r="G80" s="4">
        <f t="shared" si="11"/>
        <v>1.2624769600000003</v>
      </c>
      <c r="H80" s="4">
        <f t="shared" si="11"/>
        <v>1.31079601</v>
      </c>
      <c r="I80" s="4">
        <f t="shared" si="11"/>
        <v>1.3604889600000003</v>
      </c>
      <c r="J80" s="4">
        <f t="shared" si="11"/>
        <v>1.4115816100000003</v>
      </c>
      <c r="K80" s="4">
        <f t="shared" si="11"/>
        <v>1.4641000000000004</v>
      </c>
      <c r="L80" s="4">
        <f t="shared" si="11"/>
        <v>1.5735193600000004</v>
      </c>
      <c r="M80" s="4">
        <f t="shared" si="11"/>
        <v>1.6889601600000008</v>
      </c>
      <c r="N80" s="4">
        <f t="shared" si="11"/>
        <v>1.7490062499999994</v>
      </c>
      <c r="O80" s="4">
        <f t="shared" si="11"/>
        <v>1.9387777599999996</v>
      </c>
      <c r="P80" s="4">
        <f t="shared" si="11"/>
        <v>2.0736</v>
      </c>
      <c r="Q80" s="4">
        <f t="shared" si="11"/>
        <v>2.36421376</v>
      </c>
      <c r="R80" s="4">
        <f t="shared" si="12"/>
        <v>2.68435456</v>
      </c>
      <c r="S80" s="4">
        <f t="shared" si="12"/>
        <v>3.0359577600000005</v>
      </c>
    </row>
    <row r="81" spans="1:19" ht="12.75">
      <c r="A81" s="16">
        <v>5</v>
      </c>
      <c r="B81" s="4">
        <f t="shared" si="10"/>
        <v>1.0510100501</v>
      </c>
      <c r="C81" s="4">
        <f t="shared" si="11"/>
        <v>1.1040808032</v>
      </c>
      <c r="D81" s="4">
        <f t="shared" si="11"/>
        <v>1.1592740742999998</v>
      </c>
      <c r="E81" s="4">
        <f t="shared" si="11"/>
        <v>1.2166529024000003</v>
      </c>
      <c r="F81" s="4">
        <f t="shared" si="11"/>
        <v>1.2762815625000001</v>
      </c>
      <c r="G81" s="4">
        <f t="shared" si="11"/>
        <v>1.3382255776000005</v>
      </c>
      <c r="H81" s="4">
        <f t="shared" si="11"/>
        <v>1.4025517307000002</v>
      </c>
      <c r="I81" s="4">
        <f t="shared" si="11"/>
        <v>1.4693280768000003</v>
      </c>
      <c r="J81" s="4">
        <f t="shared" si="11"/>
        <v>1.5386239549000005</v>
      </c>
      <c r="K81" s="4">
        <f t="shared" si="11"/>
        <v>1.6105100000000006</v>
      </c>
      <c r="L81" s="4">
        <f t="shared" si="11"/>
        <v>1.7623416832000005</v>
      </c>
      <c r="M81" s="4">
        <f t="shared" si="11"/>
        <v>1.925414582400001</v>
      </c>
      <c r="N81" s="4">
        <f t="shared" si="11"/>
        <v>2.0113571874999994</v>
      </c>
      <c r="O81" s="4">
        <f t="shared" si="11"/>
        <v>2.287757756799999</v>
      </c>
      <c r="P81" s="4">
        <f t="shared" si="11"/>
        <v>2.48832</v>
      </c>
      <c r="Q81" s="4">
        <f t="shared" si="11"/>
        <v>2.9316250624</v>
      </c>
      <c r="R81" s="4">
        <f t="shared" si="12"/>
        <v>3.4359738368</v>
      </c>
      <c r="S81" s="4">
        <f t="shared" si="12"/>
        <v>4.007464243200001</v>
      </c>
    </row>
    <row r="82" spans="1:19" ht="12.75">
      <c r="A82" s="16">
        <v>6</v>
      </c>
      <c r="B82" s="4">
        <f t="shared" si="10"/>
        <v>1.0615201506010001</v>
      </c>
      <c r="C82" s="4">
        <f t="shared" si="11"/>
        <v>1.126162419264</v>
      </c>
      <c r="D82" s="4">
        <f t="shared" si="11"/>
        <v>1.194052296529</v>
      </c>
      <c r="E82" s="4">
        <f t="shared" si="11"/>
        <v>1.2653190184960004</v>
      </c>
      <c r="F82" s="4">
        <f t="shared" si="11"/>
        <v>1.340095640625</v>
      </c>
      <c r="G82" s="4">
        <f t="shared" si="11"/>
        <v>1.4185191122560006</v>
      </c>
      <c r="H82" s="4">
        <f t="shared" si="11"/>
        <v>1.500730351849</v>
      </c>
      <c r="I82" s="4">
        <f t="shared" si="11"/>
        <v>1.5868743229440005</v>
      </c>
      <c r="J82" s="4">
        <f t="shared" si="11"/>
        <v>1.6771001108410006</v>
      </c>
      <c r="K82" s="4">
        <f t="shared" si="11"/>
        <v>1.7715610000000008</v>
      </c>
      <c r="L82" s="4">
        <f t="shared" si="11"/>
        <v>1.9738226851840008</v>
      </c>
      <c r="M82" s="4">
        <f t="shared" si="11"/>
        <v>2.1949726239360015</v>
      </c>
      <c r="N82" s="4">
        <f t="shared" si="11"/>
        <v>2.313060765624999</v>
      </c>
      <c r="O82" s="4">
        <f t="shared" si="11"/>
        <v>2.6995541530239993</v>
      </c>
      <c r="P82" s="4">
        <f t="shared" si="11"/>
        <v>2.9859839999999997</v>
      </c>
      <c r="Q82" s="4">
        <f t="shared" si="11"/>
        <v>3.6352150773760004</v>
      </c>
      <c r="R82" s="4">
        <f t="shared" si="12"/>
        <v>4.398046511104</v>
      </c>
      <c r="S82" s="4">
        <f t="shared" si="12"/>
        <v>5.289852801024002</v>
      </c>
    </row>
    <row r="83" spans="1:19" ht="12.75">
      <c r="A83" s="16">
        <v>7</v>
      </c>
      <c r="B83" s="4">
        <f t="shared" si="10"/>
        <v>1.0721353521070098</v>
      </c>
      <c r="C83" s="4">
        <f t="shared" si="11"/>
        <v>1.1486856676492798</v>
      </c>
      <c r="D83" s="4">
        <f t="shared" si="11"/>
        <v>1.22987386542487</v>
      </c>
      <c r="E83" s="4">
        <f t="shared" si="11"/>
        <v>1.3159317792358403</v>
      </c>
      <c r="F83" s="4">
        <f t="shared" si="11"/>
        <v>1.4071004226562502</v>
      </c>
      <c r="G83" s="4">
        <f t="shared" si="11"/>
        <v>1.5036302589913608</v>
      </c>
      <c r="H83" s="4">
        <f t="shared" si="11"/>
        <v>1.6057814764784302</v>
      </c>
      <c r="I83" s="4">
        <f t="shared" si="11"/>
        <v>1.7138242687795207</v>
      </c>
      <c r="J83" s="4">
        <f t="shared" si="11"/>
        <v>1.8280391208166906</v>
      </c>
      <c r="K83" s="4">
        <f t="shared" si="11"/>
        <v>1.9487171000000012</v>
      </c>
      <c r="L83" s="4">
        <f t="shared" si="11"/>
        <v>2.210681407406081</v>
      </c>
      <c r="M83" s="4">
        <f t="shared" si="11"/>
        <v>2.502268791287042</v>
      </c>
      <c r="N83" s="4">
        <f t="shared" si="11"/>
        <v>2.6600198804687483</v>
      </c>
      <c r="O83" s="4">
        <f t="shared" si="11"/>
        <v>3.185473900568319</v>
      </c>
      <c r="P83" s="4">
        <f t="shared" si="11"/>
        <v>3.5831807999999996</v>
      </c>
      <c r="Q83" s="4">
        <f t="shared" si="11"/>
        <v>4.507666695946241</v>
      </c>
      <c r="R83" s="4">
        <f t="shared" si="12"/>
        <v>5.629499534213121</v>
      </c>
      <c r="S83" s="4">
        <f t="shared" si="12"/>
        <v>6.982605697351682</v>
      </c>
    </row>
    <row r="84" spans="1:19" ht="12.75">
      <c r="A84" s="16">
        <v>8</v>
      </c>
      <c r="B84" s="4">
        <f t="shared" si="10"/>
        <v>1.0828567056280802</v>
      </c>
      <c r="C84" s="4">
        <f t="shared" si="11"/>
        <v>1.1716593810022655</v>
      </c>
      <c r="D84" s="4">
        <f t="shared" si="11"/>
        <v>1.266770081387616</v>
      </c>
      <c r="E84" s="4">
        <f t="shared" si="11"/>
        <v>1.368569050405274</v>
      </c>
      <c r="F84" s="4">
        <f t="shared" si="11"/>
        <v>1.4774554437890626</v>
      </c>
      <c r="G84" s="4">
        <f t="shared" si="11"/>
        <v>1.5938480745308423</v>
      </c>
      <c r="H84" s="4">
        <f t="shared" si="11"/>
        <v>1.7181861798319202</v>
      </c>
      <c r="I84" s="4">
        <f t="shared" si="11"/>
        <v>1.8509302102818823</v>
      </c>
      <c r="J84" s="4">
        <f t="shared" si="11"/>
        <v>1.992562641690193</v>
      </c>
      <c r="K84" s="4">
        <f t="shared" si="11"/>
        <v>2.143588810000001</v>
      </c>
      <c r="L84" s="4">
        <f t="shared" si="11"/>
        <v>2.475963176294811</v>
      </c>
      <c r="M84" s="4">
        <f t="shared" si="11"/>
        <v>2.8525864220672283</v>
      </c>
      <c r="N84" s="4">
        <f t="shared" si="11"/>
        <v>3.0590228625390603</v>
      </c>
      <c r="O84" s="4">
        <f t="shared" si="11"/>
        <v>3.758859202670616</v>
      </c>
      <c r="P84" s="4">
        <f t="shared" si="11"/>
        <v>4.299816959999999</v>
      </c>
      <c r="Q84" s="4">
        <f t="shared" si="11"/>
        <v>5.589506702973338</v>
      </c>
      <c r="R84" s="4">
        <f t="shared" si="12"/>
        <v>7.205759403792794</v>
      </c>
      <c r="S84" s="4">
        <f t="shared" si="12"/>
        <v>9.21703952050422</v>
      </c>
    </row>
    <row r="85" spans="1:19" ht="12.75">
      <c r="A85" s="16">
        <v>9</v>
      </c>
      <c r="B85" s="4">
        <f t="shared" si="10"/>
        <v>1.093685272684361</v>
      </c>
      <c r="C85" s="4">
        <f t="shared" si="11"/>
        <v>1.1950925686223108</v>
      </c>
      <c r="D85" s="4">
        <f t="shared" si="11"/>
        <v>1.3047731838292445</v>
      </c>
      <c r="E85" s="4">
        <f t="shared" si="11"/>
        <v>1.4233118124214852</v>
      </c>
      <c r="F85" s="4">
        <f t="shared" si="11"/>
        <v>1.5513282159785158</v>
      </c>
      <c r="G85" s="4">
        <f t="shared" si="11"/>
        <v>1.6894789590026928</v>
      </c>
      <c r="H85" s="4">
        <f t="shared" si="11"/>
        <v>1.8384592124201549</v>
      </c>
      <c r="I85" s="4">
        <f t="shared" si="11"/>
        <v>1.999004627104433</v>
      </c>
      <c r="J85" s="4">
        <f t="shared" si="11"/>
        <v>2.1718932794423105</v>
      </c>
      <c r="K85" s="4">
        <f t="shared" si="11"/>
        <v>2.3579476910000015</v>
      </c>
      <c r="L85" s="4">
        <f t="shared" si="11"/>
        <v>2.7730787574501883</v>
      </c>
      <c r="M85" s="4">
        <f t="shared" si="11"/>
        <v>3.2519485211566406</v>
      </c>
      <c r="N85" s="4">
        <f t="shared" si="11"/>
        <v>3.517876291919919</v>
      </c>
      <c r="O85" s="4">
        <f t="shared" si="11"/>
        <v>4.435453859151327</v>
      </c>
      <c r="P85" s="4">
        <f t="shared" si="11"/>
        <v>5.159780351999999</v>
      </c>
      <c r="Q85" s="4">
        <f t="shared" si="11"/>
        <v>6.9309883116869395</v>
      </c>
      <c r="R85" s="4">
        <f t="shared" si="12"/>
        <v>9.223372036854776</v>
      </c>
      <c r="S85" s="4">
        <f t="shared" si="12"/>
        <v>12.166492167065572</v>
      </c>
    </row>
    <row r="86" spans="1:19" ht="12.75">
      <c r="A86" s="16">
        <v>10</v>
      </c>
      <c r="B86" s="4">
        <f t="shared" si="10"/>
        <v>1.1046221254112047</v>
      </c>
      <c r="C86" s="4">
        <f t="shared" si="11"/>
        <v>1.218994419994757</v>
      </c>
      <c r="D86" s="4">
        <f t="shared" si="11"/>
        <v>1.3439163793441218</v>
      </c>
      <c r="E86" s="4">
        <f t="shared" si="11"/>
        <v>1.4802442849183446</v>
      </c>
      <c r="F86" s="4">
        <f t="shared" si="11"/>
        <v>1.6288946267774416</v>
      </c>
      <c r="G86" s="4">
        <f t="shared" si="11"/>
        <v>1.7908476965428546</v>
      </c>
      <c r="H86" s="4">
        <f t="shared" si="11"/>
        <v>1.9671513572895656</v>
      </c>
      <c r="I86" s="4">
        <f t="shared" si="11"/>
        <v>2.1589249972727877</v>
      </c>
      <c r="J86" s="4">
        <f t="shared" si="11"/>
        <v>2.3673636745921187</v>
      </c>
      <c r="K86" s="4">
        <f t="shared" si="11"/>
        <v>2.593742460100002</v>
      </c>
      <c r="L86" s="4">
        <f t="shared" si="11"/>
        <v>3.105848208344211</v>
      </c>
      <c r="M86" s="4">
        <f t="shared" si="11"/>
        <v>3.707221314118571</v>
      </c>
      <c r="N86" s="4">
        <f t="shared" si="11"/>
        <v>4.045557735707907</v>
      </c>
      <c r="O86" s="4">
        <f t="shared" si="11"/>
        <v>5.233835553798565</v>
      </c>
      <c r="P86" s="4">
        <f t="shared" si="11"/>
        <v>6.191736422399999</v>
      </c>
      <c r="Q86" s="4">
        <f t="shared" si="11"/>
        <v>8.594425506491806</v>
      </c>
      <c r="R86" s="4">
        <f t="shared" si="12"/>
        <v>11.805916207174114</v>
      </c>
      <c r="S86" s="4">
        <f t="shared" si="12"/>
        <v>16.059769660526555</v>
      </c>
    </row>
    <row r="87" spans="1:19" ht="12.75">
      <c r="A87" s="16">
        <v>11</v>
      </c>
      <c r="B87" s="4">
        <f t="shared" si="10"/>
        <v>1.1156683466653166</v>
      </c>
      <c r="C87" s="4">
        <f t="shared" si="11"/>
        <v>1.243374308394652</v>
      </c>
      <c r="D87" s="4">
        <f t="shared" si="11"/>
        <v>1.3842338707244455</v>
      </c>
      <c r="E87" s="4">
        <f t="shared" si="11"/>
        <v>1.5394540563150783</v>
      </c>
      <c r="F87" s="4">
        <f t="shared" si="11"/>
        <v>1.7103393581163138</v>
      </c>
      <c r="G87" s="4">
        <f t="shared" si="11"/>
        <v>1.8982985583354262</v>
      </c>
      <c r="H87" s="4">
        <f t="shared" si="11"/>
        <v>2.1048519522998355</v>
      </c>
      <c r="I87" s="4">
        <f t="shared" si="11"/>
        <v>2.3316389970546108</v>
      </c>
      <c r="J87" s="4">
        <f t="shared" si="11"/>
        <v>2.5804264053054093</v>
      </c>
      <c r="K87" s="4">
        <f t="shared" si="11"/>
        <v>2.8531167061100025</v>
      </c>
      <c r="L87" s="4">
        <f t="shared" si="11"/>
        <v>3.478549993345517</v>
      </c>
      <c r="M87" s="4">
        <f t="shared" si="11"/>
        <v>4.226232298095171</v>
      </c>
      <c r="N87" s="4">
        <f t="shared" si="11"/>
        <v>4.652391396064092</v>
      </c>
      <c r="O87" s="4">
        <f t="shared" si="11"/>
        <v>6.175925953482307</v>
      </c>
      <c r="P87" s="4">
        <f t="shared" si="11"/>
        <v>7.430083706879999</v>
      </c>
      <c r="Q87" s="4">
        <f t="shared" si="11"/>
        <v>10.657087628049839</v>
      </c>
      <c r="R87" s="4">
        <f t="shared" si="12"/>
        <v>15.111572745182869</v>
      </c>
      <c r="S87" s="4">
        <f t="shared" si="12"/>
        <v>21.198895951895054</v>
      </c>
    </row>
    <row r="88" spans="1:19" ht="12.75">
      <c r="A88" s="16">
        <v>12</v>
      </c>
      <c r="B88" s="4">
        <f t="shared" si="10"/>
        <v>1.1268250301319698</v>
      </c>
      <c r="C88" s="4">
        <f t="shared" si="11"/>
        <v>1.2682417945625453</v>
      </c>
      <c r="D88" s="4">
        <f t="shared" si="11"/>
        <v>1.4257608868461786</v>
      </c>
      <c r="E88" s="4">
        <f t="shared" si="11"/>
        <v>1.6010322185676817</v>
      </c>
      <c r="F88" s="4">
        <f t="shared" si="11"/>
        <v>1.7958563260221292</v>
      </c>
      <c r="G88" s="4">
        <f t="shared" si="11"/>
        <v>2.012196471835552</v>
      </c>
      <c r="H88" s="4">
        <f t="shared" si="11"/>
        <v>2.2521915889608235</v>
      </c>
      <c r="I88" s="4">
        <f t="shared" si="11"/>
        <v>2.51817011681898</v>
      </c>
      <c r="J88" s="4">
        <f t="shared" si="11"/>
        <v>2.812664781782896</v>
      </c>
      <c r="K88" s="4">
        <f t="shared" si="11"/>
        <v>3.1384283767210026</v>
      </c>
      <c r="L88" s="4">
        <f t="shared" si="11"/>
        <v>3.895975992546979</v>
      </c>
      <c r="M88" s="4">
        <f t="shared" si="11"/>
        <v>4.817904819828496</v>
      </c>
      <c r="N88" s="4">
        <f t="shared" si="11"/>
        <v>5.350250105473705</v>
      </c>
      <c r="O88" s="4">
        <f t="shared" si="11"/>
        <v>7.287592625109121</v>
      </c>
      <c r="P88" s="4">
        <f t="shared" si="11"/>
        <v>8.916100448255998</v>
      </c>
      <c r="Q88" s="4">
        <f t="shared" si="11"/>
        <v>13.214788658781801</v>
      </c>
      <c r="R88" s="4">
        <f t="shared" si="12"/>
        <v>19.34281311383407</v>
      </c>
      <c r="S88" s="4">
        <f t="shared" si="12"/>
        <v>27.982542656501472</v>
      </c>
    </row>
    <row r="89" spans="1:19" ht="12.75">
      <c r="A89" s="16">
        <v>13</v>
      </c>
      <c r="B89" s="4">
        <f t="shared" si="10"/>
        <v>1.1380932804332895</v>
      </c>
      <c r="C89" s="4">
        <f t="shared" si="11"/>
        <v>1.293606630453796</v>
      </c>
      <c r="D89" s="4">
        <f t="shared" si="11"/>
        <v>1.468533713451564</v>
      </c>
      <c r="E89" s="4">
        <f t="shared" si="11"/>
        <v>1.665073507310389</v>
      </c>
      <c r="F89" s="4">
        <f t="shared" si="11"/>
        <v>1.885649142323236</v>
      </c>
      <c r="G89" s="4">
        <f t="shared" si="11"/>
        <v>2.132928260145685</v>
      </c>
      <c r="H89" s="4">
        <f t="shared" si="11"/>
        <v>2.4098450001880813</v>
      </c>
      <c r="I89" s="4">
        <f t="shared" si="11"/>
        <v>2.719623726164498</v>
      </c>
      <c r="J89" s="4">
        <f t="shared" si="11"/>
        <v>3.0658046121433573</v>
      </c>
      <c r="K89" s="4">
        <f t="shared" si="11"/>
        <v>3.452271214393103</v>
      </c>
      <c r="L89" s="4">
        <f t="shared" si="11"/>
        <v>4.363493111652617</v>
      </c>
      <c r="M89" s="4">
        <f t="shared" si="11"/>
        <v>5.492411494604486</v>
      </c>
      <c r="N89" s="4">
        <f t="shared" si="11"/>
        <v>6.152787621294761</v>
      </c>
      <c r="O89" s="4">
        <f t="shared" si="11"/>
        <v>8.599359297628762</v>
      </c>
      <c r="P89" s="4">
        <f t="shared" si="11"/>
        <v>10.699320537907198</v>
      </c>
      <c r="Q89" s="4">
        <f t="shared" si="11"/>
        <v>16.386337936889433</v>
      </c>
      <c r="R89" s="4">
        <f t="shared" si="12"/>
        <v>24.75880078570761</v>
      </c>
      <c r="S89" s="4">
        <f t="shared" si="12"/>
        <v>36.93695630658195</v>
      </c>
    </row>
    <row r="90" spans="1:19" ht="12.75">
      <c r="A90" s="16">
        <v>14</v>
      </c>
      <c r="B90" s="4">
        <f t="shared" si="10"/>
        <v>1.1494742132376226</v>
      </c>
      <c r="C90" s="4">
        <f t="shared" si="11"/>
        <v>1.3194787630628722</v>
      </c>
      <c r="D90" s="4">
        <f t="shared" si="11"/>
        <v>1.512589724855111</v>
      </c>
      <c r="E90" s="4">
        <f t="shared" si="11"/>
        <v>1.7316764476028046</v>
      </c>
      <c r="F90" s="4">
        <f t="shared" si="11"/>
        <v>1.9799315994393973</v>
      </c>
      <c r="G90" s="4">
        <f t="shared" si="11"/>
        <v>2.260903955754426</v>
      </c>
      <c r="H90" s="4">
        <f t="shared" si="11"/>
        <v>2.578534150201247</v>
      </c>
      <c r="I90" s="4">
        <f t="shared" si="11"/>
        <v>2.9371936242576586</v>
      </c>
      <c r="J90" s="4">
        <f t="shared" si="11"/>
        <v>3.3417270272362596</v>
      </c>
      <c r="K90" s="4">
        <f t="shared" si="11"/>
        <v>3.797498335832414</v>
      </c>
      <c r="L90" s="4">
        <f t="shared" si="11"/>
        <v>4.887112285050931</v>
      </c>
      <c r="M90" s="4">
        <f t="shared" si="11"/>
        <v>6.261349103849114</v>
      </c>
      <c r="N90" s="4">
        <f t="shared" si="11"/>
        <v>7.075705764488975</v>
      </c>
      <c r="O90" s="4">
        <f t="shared" si="11"/>
        <v>10.14724397120194</v>
      </c>
      <c r="P90" s="4">
        <f t="shared" si="11"/>
        <v>12.839184645488636</v>
      </c>
      <c r="Q90" s="4">
        <f t="shared" si="11"/>
        <v>20.319059041742896</v>
      </c>
      <c r="R90" s="4">
        <f t="shared" si="12"/>
        <v>31.691265005705738</v>
      </c>
      <c r="S90" s="4">
        <f t="shared" si="12"/>
        <v>48.756782324688174</v>
      </c>
    </row>
    <row r="91" spans="1:19" ht="12.75">
      <c r="A91" s="16">
        <v>15</v>
      </c>
      <c r="B91" s="4">
        <f t="shared" si="10"/>
        <v>1.1609689553699984</v>
      </c>
      <c r="C91" s="4">
        <f t="shared" si="11"/>
        <v>1.3458683383241292</v>
      </c>
      <c r="D91" s="4">
        <f t="shared" si="11"/>
        <v>1.5579674166007644</v>
      </c>
      <c r="E91" s="4">
        <f t="shared" si="11"/>
        <v>1.8009435055069167</v>
      </c>
      <c r="F91" s="4">
        <f t="shared" si="11"/>
        <v>2.078928179411368</v>
      </c>
      <c r="G91" s="4">
        <f t="shared" si="11"/>
        <v>2.3965581930996924</v>
      </c>
      <c r="H91" s="4">
        <f t="shared" si="11"/>
        <v>2.7590315407153345</v>
      </c>
      <c r="I91" s="4">
        <f t="shared" si="11"/>
        <v>3.1721691141982715</v>
      </c>
      <c r="J91" s="4">
        <f t="shared" si="11"/>
        <v>3.642482459687523</v>
      </c>
      <c r="K91" s="4">
        <f t="shared" si="11"/>
        <v>4.177248169415655</v>
      </c>
      <c r="L91" s="4">
        <f t="shared" si="11"/>
        <v>5.473565759257043</v>
      </c>
      <c r="M91" s="4">
        <f t="shared" si="11"/>
        <v>7.137937978387991</v>
      </c>
      <c r="N91" s="4">
        <f t="shared" si="11"/>
        <v>8.13706162916232</v>
      </c>
      <c r="O91" s="4">
        <f t="shared" si="11"/>
        <v>11.97374788601829</v>
      </c>
      <c r="P91" s="4">
        <f t="shared" si="11"/>
        <v>15.407021574586365</v>
      </c>
      <c r="Q91" s="4">
        <f t="shared" si="11"/>
        <v>25.195633211761194</v>
      </c>
      <c r="R91" s="4">
        <f t="shared" si="12"/>
        <v>40.56481920730335</v>
      </c>
      <c r="S91" s="4">
        <f t="shared" si="12"/>
        <v>64.35895266858839</v>
      </c>
    </row>
    <row r="92" spans="1:19" ht="12.75">
      <c r="A92" s="16">
        <v>16</v>
      </c>
      <c r="B92" s="4">
        <f t="shared" si="10"/>
        <v>1.1725786449236988</v>
      </c>
      <c r="C92" s="4">
        <f t="shared" si="11"/>
        <v>1.372785705090612</v>
      </c>
      <c r="D92" s="4">
        <f t="shared" si="11"/>
        <v>1.604706439098787</v>
      </c>
      <c r="E92" s="4">
        <f t="shared" si="11"/>
        <v>1.8729812457271937</v>
      </c>
      <c r="F92" s="4">
        <f t="shared" si="11"/>
        <v>2.182874588381936</v>
      </c>
      <c r="G92" s="4">
        <f t="shared" si="11"/>
        <v>2.5403516846856733</v>
      </c>
      <c r="H92" s="4">
        <f t="shared" si="11"/>
        <v>2.9521637485654075</v>
      </c>
      <c r="I92" s="4">
        <f t="shared" si="11"/>
        <v>3.425942643334133</v>
      </c>
      <c r="J92" s="4">
        <f t="shared" si="11"/>
        <v>3.9703058810594003</v>
      </c>
      <c r="K92" s="4">
        <f t="shared" si="11"/>
        <v>4.594972986357221</v>
      </c>
      <c r="L92" s="4">
        <f t="shared" si="11"/>
        <v>6.130393650367889</v>
      </c>
      <c r="M92" s="4">
        <f t="shared" si="11"/>
        <v>8.137249295362311</v>
      </c>
      <c r="N92" s="4">
        <f t="shared" si="11"/>
        <v>9.357620873536666</v>
      </c>
      <c r="O92" s="4">
        <f t="shared" si="11"/>
        <v>14.12902250550158</v>
      </c>
      <c r="P92" s="4">
        <f t="shared" si="11"/>
        <v>18.488425889503635</v>
      </c>
      <c r="Q92" s="4">
        <f aca="true" t="shared" si="13" ref="Q92:Q106">+(1+(Q$75/100))^$A92</f>
        <v>31.242585182583877</v>
      </c>
      <c r="R92" s="4">
        <f t="shared" si="12"/>
        <v>51.922968585348286</v>
      </c>
      <c r="S92" s="4">
        <f t="shared" si="12"/>
        <v>84.95381752253668</v>
      </c>
    </row>
    <row r="93" spans="1:19" ht="12.75">
      <c r="A93" s="16">
        <v>17</v>
      </c>
      <c r="B93" s="4">
        <f t="shared" si="10"/>
        <v>1.1843044313729358</v>
      </c>
      <c r="C93" s="4">
        <f aca="true" t="shared" si="14" ref="C93:P93">+(1+(C$75/100))^$A93</f>
        <v>1.4002414191924244</v>
      </c>
      <c r="D93" s="4">
        <f t="shared" si="14"/>
        <v>1.6528476322717507</v>
      </c>
      <c r="E93" s="4">
        <f t="shared" si="14"/>
        <v>1.9479004955562815</v>
      </c>
      <c r="F93" s="4">
        <f t="shared" si="14"/>
        <v>2.292018317801033</v>
      </c>
      <c r="G93" s="4">
        <f t="shared" si="14"/>
        <v>2.692772785766814</v>
      </c>
      <c r="H93" s="4">
        <f t="shared" si="14"/>
        <v>3.158815210964986</v>
      </c>
      <c r="I93" s="4">
        <f t="shared" si="14"/>
        <v>3.700018054800864</v>
      </c>
      <c r="J93" s="4">
        <f t="shared" si="14"/>
        <v>4.327633410354746</v>
      </c>
      <c r="K93" s="4">
        <f t="shared" si="14"/>
        <v>5.054470284992943</v>
      </c>
      <c r="L93" s="4">
        <f t="shared" si="14"/>
        <v>6.866040888412036</v>
      </c>
      <c r="M93" s="4">
        <f t="shared" si="14"/>
        <v>9.276464196713036</v>
      </c>
      <c r="N93" s="4">
        <f t="shared" si="14"/>
        <v>10.761264004567165</v>
      </c>
      <c r="O93" s="4">
        <f t="shared" si="14"/>
        <v>16.672246556491864</v>
      </c>
      <c r="P93" s="4">
        <f t="shared" si="14"/>
        <v>22.18611106740436</v>
      </c>
      <c r="Q93" s="4">
        <f t="shared" si="13"/>
        <v>38.740805626404004</v>
      </c>
      <c r="R93" s="4">
        <f t="shared" si="12"/>
        <v>66.4613997892458</v>
      </c>
      <c r="S93" s="4">
        <f t="shared" si="12"/>
        <v>112.13903912974843</v>
      </c>
    </row>
    <row r="94" spans="1:19" ht="12.75">
      <c r="A94" s="16">
        <v>18</v>
      </c>
      <c r="B94" s="4">
        <f aca="true" t="shared" si="15" ref="B94:P106">+(1+(B$75/100))^$A94</f>
        <v>1.1961474756866652</v>
      </c>
      <c r="C94" s="4">
        <f t="shared" si="15"/>
        <v>1.4282462475762727</v>
      </c>
      <c r="D94" s="4">
        <f t="shared" si="15"/>
        <v>1.7024330612399032</v>
      </c>
      <c r="E94" s="4">
        <f t="shared" si="15"/>
        <v>2.025816515378533</v>
      </c>
      <c r="F94" s="4">
        <f t="shared" si="15"/>
        <v>2.4066192336910848</v>
      </c>
      <c r="G94" s="4">
        <f t="shared" si="15"/>
        <v>2.854339152912823</v>
      </c>
      <c r="H94" s="4">
        <f t="shared" si="15"/>
        <v>3.379932275732535</v>
      </c>
      <c r="I94" s="4">
        <f t="shared" si="15"/>
        <v>3.9960194991849334</v>
      </c>
      <c r="J94" s="4">
        <f t="shared" si="15"/>
        <v>4.717120417286674</v>
      </c>
      <c r="K94" s="4">
        <f t="shared" si="15"/>
        <v>5.559917313492238</v>
      </c>
      <c r="L94" s="4">
        <f t="shared" si="15"/>
        <v>7.6899657950214815</v>
      </c>
      <c r="M94" s="4">
        <f t="shared" si="15"/>
        <v>10.575169184252863</v>
      </c>
      <c r="N94" s="4">
        <f t="shared" si="15"/>
        <v>12.375453605252238</v>
      </c>
      <c r="O94" s="4">
        <f t="shared" si="15"/>
        <v>19.6732509366604</v>
      </c>
      <c r="P94" s="4">
        <f t="shared" si="15"/>
        <v>26.623333280885234</v>
      </c>
      <c r="Q94" s="4">
        <f t="shared" si="13"/>
        <v>48.03859897674097</v>
      </c>
      <c r="R94" s="4">
        <f t="shared" si="12"/>
        <v>85.07059173023464</v>
      </c>
      <c r="S94" s="4">
        <f t="shared" si="12"/>
        <v>148.02353165126792</v>
      </c>
    </row>
    <row r="95" spans="1:19" ht="12.75">
      <c r="A95" s="16">
        <v>19</v>
      </c>
      <c r="B95" s="4">
        <f t="shared" si="15"/>
        <v>1.2081089504435316</v>
      </c>
      <c r="C95" s="4">
        <f t="shared" si="15"/>
        <v>1.4568111725277981</v>
      </c>
      <c r="D95" s="4">
        <f t="shared" si="15"/>
        <v>1.7535060530771003</v>
      </c>
      <c r="E95" s="4">
        <f t="shared" si="15"/>
        <v>2.1068491759936743</v>
      </c>
      <c r="F95" s="4">
        <f t="shared" si="15"/>
        <v>2.526950195375639</v>
      </c>
      <c r="G95" s="4">
        <f t="shared" si="15"/>
        <v>3.0255995020875925</v>
      </c>
      <c r="H95" s="4">
        <f t="shared" si="15"/>
        <v>3.616527535033813</v>
      </c>
      <c r="I95" s="4">
        <f t="shared" si="15"/>
        <v>4.3157010591197285</v>
      </c>
      <c r="J95" s="4">
        <f t="shared" si="15"/>
        <v>5.141661254842475</v>
      </c>
      <c r="K95" s="4">
        <f t="shared" si="15"/>
        <v>6.115909044841463</v>
      </c>
      <c r="L95" s="4">
        <f t="shared" si="15"/>
        <v>8.61276169042406</v>
      </c>
      <c r="M95" s="4">
        <f t="shared" si="15"/>
        <v>12.055692870048263</v>
      </c>
      <c r="N95" s="4">
        <f t="shared" si="15"/>
        <v>14.231771646040073</v>
      </c>
      <c r="O95" s="4">
        <f t="shared" si="15"/>
        <v>23.214436105259267</v>
      </c>
      <c r="P95" s="4">
        <f t="shared" si="15"/>
        <v>31.94799993706228</v>
      </c>
      <c r="Q95" s="4">
        <f t="shared" si="13"/>
        <v>59.567862731158804</v>
      </c>
      <c r="R95" s="4">
        <f t="shared" si="12"/>
        <v>108.89035741470035</v>
      </c>
      <c r="S95" s="4">
        <f t="shared" si="12"/>
        <v>195.39106177967366</v>
      </c>
    </row>
    <row r="96" spans="1:19" ht="12.75">
      <c r="A96" s="16">
        <v>20</v>
      </c>
      <c r="B96" s="4">
        <f t="shared" si="15"/>
        <v>1.220190039947967</v>
      </c>
      <c r="C96" s="4">
        <f t="shared" si="15"/>
        <v>1.4859473959783542</v>
      </c>
      <c r="D96" s="4">
        <f t="shared" si="15"/>
        <v>1.8061112346694133</v>
      </c>
      <c r="E96" s="4">
        <f t="shared" si="15"/>
        <v>2.1911231430334213</v>
      </c>
      <c r="F96" s="4">
        <f t="shared" si="15"/>
        <v>2.653297705144421</v>
      </c>
      <c r="G96" s="4">
        <f t="shared" si="15"/>
        <v>3.207135472212848</v>
      </c>
      <c r="H96" s="4">
        <f t="shared" si="15"/>
        <v>3.8696844624861795</v>
      </c>
      <c r="I96" s="4">
        <f t="shared" si="15"/>
        <v>4.6609571438493065</v>
      </c>
      <c r="J96" s="4">
        <f t="shared" si="15"/>
        <v>5.6044107677782975</v>
      </c>
      <c r="K96" s="4">
        <f t="shared" si="15"/>
        <v>6.727499949325609</v>
      </c>
      <c r="L96" s="4">
        <f t="shared" si="15"/>
        <v>9.646293093274947</v>
      </c>
      <c r="M96" s="4">
        <f t="shared" si="15"/>
        <v>13.743489871855022</v>
      </c>
      <c r="N96" s="4">
        <f t="shared" si="15"/>
        <v>16.366537392946082</v>
      </c>
      <c r="O96" s="4">
        <f t="shared" si="15"/>
        <v>27.393034604205933</v>
      </c>
      <c r="P96" s="4">
        <f t="shared" si="15"/>
        <v>38.33759992447474</v>
      </c>
      <c r="Q96" s="4">
        <f t="shared" si="13"/>
        <v>73.86414978663691</v>
      </c>
      <c r="R96" s="4">
        <f t="shared" si="12"/>
        <v>139.3796574908164</v>
      </c>
      <c r="S96" s="4">
        <f t="shared" si="12"/>
        <v>257.9162015491693</v>
      </c>
    </row>
    <row r="97" spans="1:19" ht="12.75">
      <c r="A97" s="16">
        <v>21</v>
      </c>
      <c r="B97" s="4">
        <f t="shared" si="15"/>
        <v>1.2323919403474466</v>
      </c>
      <c r="C97" s="4">
        <f t="shared" si="15"/>
        <v>1.5156663438979212</v>
      </c>
      <c r="D97" s="4">
        <f t="shared" si="15"/>
        <v>1.8602945717094954</v>
      </c>
      <c r="E97" s="4">
        <f t="shared" si="15"/>
        <v>2.2787680687547587</v>
      </c>
      <c r="F97" s="4">
        <f t="shared" si="15"/>
        <v>2.785962590401642</v>
      </c>
      <c r="G97" s="4">
        <f t="shared" si="15"/>
        <v>3.3995636005456196</v>
      </c>
      <c r="H97" s="4">
        <f t="shared" si="15"/>
        <v>4.140562374860212</v>
      </c>
      <c r="I97" s="4">
        <f t="shared" si="15"/>
        <v>5.033833715357251</v>
      </c>
      <c r="J97" s="4">
        <f t="shared" si="15"/>
        <v>6.1088077368783456</v>
      </c>
      <c r="K97" s="4">
        <f t="shared" si="15"/>
        <v>7.400249944258171</v>
      </c>
      <c r="L97" s="4">
        <f t="shared" si="15"/>
        <v>10.803848264467941</v>
      </c>
      <c r="M97" s="4">
        <f t="shared" si="15"/>
        <v>15.667578453914727</v>
      </c>
      <c r="N97" s="4">
        <f t="shared" si="15"/>
        <v>18.821518001887995</v>
      </c>
      <c r="O97" s="4">
        <f t="shared" si="15"/>
        <v>32.323780832962996</v>
      </c>
      <c r="P97" s="4">
        <f t="shared" si="15"/>
        <v>46.00511990936968</v>
      </c>
      <c r="Q97" s="4">
        <f t="shared" si="13"/>
        <v>91.59154573542978</v>
      </c>
      <c r="R97" s="4">
        <f t="shared" si="12"/>
        <v>178.40596158824502</v>
      </c>
      <c r="S97" s="4">
        <f t="shared" si="12"/>
        <v>340.44938604490346</v>
      </c>
    </row>
    <row r="98" spans="1:19" ht="12.75">
      <c r="A98" s="16">
        <v>22</v>
      </c>
      <c r="B98" s="4">
        <f t="shared" si="15"/>
        <v>1.2447158597509214</v>
      </c>
      <c r="C98" s="4">
        <f t="shared" si="15"/>
        <v>1.5459796707758797</v>
      </c>
      <c r="D98" s="4">
        <f t="shared" si="15"/>
        <v>1.9161034088607805</v>
      </c>
      <c r="E98" s="4">
        <f t="shared" si="15"/>
        <v>2.369918791504949</v>
      </c>
      <c r="F98" s="4">
        <f t="shared" si="15"/>
        <v>2.9252607199217238</v>
      </c>
      <c r="G98" s="4">
        <f t="shared" si="15"/>
        <v>3.603537416578357</v>
      </c>
      <c r="H98" s="4">
        <f t="shared" si="15"/>
        <v>4.430401741100427</v>
      </c>
      <c r="I98" s="4">
        <f t="shared" si="15"/>
        <v>5.436540412585832</v>
      </c>
      <c r="J98" s="4">
        <f t="shared" si="15"/>
        <v>6.658600433197397</v>
      </c>
      <c r="K98" s="4">
        <f t="shared" si="15"/>
        <v>8.140274938683989</v>
      </c>
      <c r="L98" s="4">
        <f t="shared" si="15"/>
        <v>12.100310056204096</v>
      </c>
      <c r="M98" s="4">
        <f t="shared" si="15"/>
        <v>17.86103943746279</v>
      </c>
      <c r="N98" s="4">
        <f t="shared" si="15"/>
        <v>21.644745702171193</v>
      </c>
      <c r="O98" s="4">
        <f t="shared" si="15"/>
        <v>38.14206138289634</v>
      </c>
      <c r="P98" s="4">
        <f t="shared" si="15"/>
        <v>55.20614389124361</v>
      </c>
      <c r="Q98" s="4">
        <f t="shared" si="13"/>
        <v>113.57351671193292</v>
      </c>
      <c r="R98" s="4">
        <f t="shared" si="12"/>
        <v>228.35963083295363</v>
      </c>
      <c r="S98" s="4">
        <f t="shared" si="12"/>
        <v>449.3931895792726</v>
      </c>
    </row>
    <row r="99" spans="1:19" ht="12.75">
      <c r="A99" s="16">
        <v>23</v>
      </c>
      <c r="B99" s="4">
        <f t="shared" si="15"/>
        <v>1.2571630183484304</v>
      </c>
      <c r="C99" s="4">
        <f t="shared" si="15"/>
        <v>1.576899264191397</v>
      </c>
      <c r="D99" s="4">
        <f t="shared" si="15"/>
        <v>1.973586511126604</v>
      </c>
      <c r="E99" s="4">
        <f t="shared" si="15"/>
        <v>2.4647155431651466</v>
      </c>
      <c r="F99" s="4">
        <f t="shared" si="15"/>
        <v>3.0715237559178106</v>
      </c>
      <c r="G99" s="4">
        <f t="shared" si="15"/>
        <v>3.819749661573059</v>
      </c>
      <c r="H99" s="4">
        <f t="shared" si="15"/>
        <v>4.740529862977457</v>
      </c>
      <c r="I99" s="4">
        <f t="shared" si="15"/>
        <v>5.871463645592699</v>
      </c>
      <c r="J99" s="4">
        <f t="shared" si="15"/>
        <v>7.257874472185162</v>
      </c>
      <c r="K99" s="4">
        <f t="shared" si="15"/>
        <v>8.954302432552389</v>
      </c>
      <c r="L99" s="4">
        <f t="shared" si="15"/>
        <v>13.552347262948587</v>
      </c>
      <c r="M99" s="4">
        <f t="shared" si="15"/>
        <v>20.361584958707585</v>
      </c>
      <c r="N99" s="4">
        <f t="shared" si="15"/>
        <v>24.891457557496867</v>
      </c>
      <c r="O99" s="4">
        <f t="shared" si="15"/>
        <v>45.007632431817676</v>
      </c>
      <c r="P99" s="4">
        <f t="shared" si="15"/>
        <v>66.24737266949234</v>
      </c>
      <c r="Q99" s="4">
        <f t="shared" si="13"/>
        <v>140.83116072279685</v>
      </c>
      <c r="R99" s="4">
        <f t="shared" si="12"/>
        <v>292.3003274661807</v>
      </c>
      <c r="S99" s="4">
        <f t="shared" si="12"/>
        <v>593.1990102446398</v>
      </c>
    </row>
    <row r="100" spans="1:19" ht="12.75">
      <c r="A100" s="16">
        <v>24</v>
      </c>
      <c r="B100" s="4">
        <f t="shared" si="15"/>
        <v>1.269734648531915</v>
      </c>
      <c r="C100" s="4">
        <f t="shared" si="15"/>
        <v>1.608437249475225</v>
      </c>
      <c r="D100" s="4">
        <f t="shared" si="15"/>
        <v>2.032794106460402</v>
      </c>
      <c r="E100" s="4">
        <f t="shared" si="15"/>
        <v>2.5633041648917527</v>
      </c>
      <c r="F100" s="4">
        <f t="shared" si="15"/>
        <v>3.2250999437137007</v>
      </c>
      <c r="G100" s="4">
        <f t="shared" si="15"/>
        <v>4.048934641267442</v>
      </c>
      <c r="H100" s="4">
        <f t="shared" si="15"/>
        <v>5.072366953385879</v>
      </c>
      <c r="I100" s="4">
        <f t="shared" si="15"/>
        <v>6.341180737240115</v>
      </c>
      <c r="J100" s="4">
        <f t="shared" si="15"/>
        <v>7.911083174681828</v>
      </c>
      <c r="K100" s="4">
        <f t="shared" si="15"/>
        <v>9.849732675807626</v>
      </c>
      <c r="L100" s="4">
        <f t="shared" si="15"/>
        <v>15.178628934502418</v>
      </c>
      <c r="M100" s="4">
        <f t="shared" si="15"/>
        <v>23.212206852926652</v>
      </c>
      <c r="N100" s="4">
        <f t="shared" si="15"/>
        <v>28.625176191121394</v>
      </c>
      <c r="O100" s="4">
        <f t="shared" si="15"/>
        <v>53.10900626954486</v>
      </c>
      <c r="P100" s="4">
        <f t="shared" si="15"/>
        <v>79.4968472033908</v>
      </c>
      <c r="Q100" s="4">
        <f t="shared" si="13"/>
        <v>174.63063929626807</v>
      </c>
      <c r="R100" s="4">
        <f t="shared" si="12"/>
        <v>374.14441915671125</v>
      </c>
      <c r="S100" s="4">
        <f t="shared" si="12"/>
        <v>783.0226935229246</v>
      </c>
    </row>
    <row r="101" spans="1:19" ht="12.75">
      <c r="A101" s="16">
        <v>25</v>
      </c>
      <c r="B101" s="4">
        <f t="shared" si="15"/>
        <v>1.2824319950172343</v>
      </c>
      <c r="C101" s="4">
        <f t="shared" si="15"/>
        <v>1.6406059944647295</v>
      </c>
      <c r="D101" s="4">
        <f t="shared" si="15"/>
        <v>2.093777929654214</v>
      </c>
      <c r="E101" s="4">
        <f t="shared" si="15"/>
        <v>2.6658363314874234</v>
      </c>
      <c r="F101" s="4">
        <f t="shared" si="15"/>
        <v>3.386354940899386</v>
      </c>
      <c r="G101" s="4">
        <f t="shared" si="15"/>
        <v>4.291870719743488</v>
      </c>
      <c r="H101" s="4">
        <f t="shared" si="15"/>
        <v>5.427432640122891</v>
      </c>
      <c r="I101" s="4">
        <f t="shared" si="15"/>
        <v>6.848475196219325</v>
      </c>
      <c r="J101" s="4">
        <f t="shared" si="15"/>
        <v>8.623080660403193</v>
      </c>
      <c r="K101" s="4">
        <f t="shared" si="15"/>
        <v>10.834705943388391</v>
      </c>
      <c r="L101" s="4">
        <f t="shared" si="15"/>
        <v>17.00006440664271</v>
      </c>
      <c r="M101" s="4">
        <f t="shared" si="15"/>
        <v>26.461915812336382</v>
      </c>
      <c r="N101" s="4">
        <f t="shared" si="15"/>
        <v>32.9189526197896</v>
      </c>
      <c r="O101" s="4">
        <f t="shared" si="15"/>
        <v>62.66862739806293</v>
      </c>
      <c r="P101" s="4">
        <f t="shared" si="15"/>
        <v>95.39621664406897</v>
      </c>
      <c r="Q101" s="4">
        <f t="shared" si="13"/>
        <v>216.54199272737242</v>
      </c>
      <c r="R101" s="4">
        <f t="shared" si="12"/>
        <v>478.9048565205904</v>
      </c>
      <c r="S101" s="4">
        <f t="shared" si="12"/>
        <v>1033.5899554502605</v>
      </c>
    </row>
    <row r="102" spans="1:19" ht="12.75">
      <c r="A102" s="16">
        <v>30</v>
      </c>
      <c r="B102" s="4">
        <f t="shared" si="15"/>
        <v>1.3478489153329063</v>
      </c>
      <c r="C102" s="4">
        <f t="shared" si="15"/>
        <v>1.8113615841033535</v>
      </c>
      <c r="D102" s="4">
        <f t="shared" si="15"/>
        <v>2.427262471189659</v>
      </c>
      <c r="E102" s="4">
        <f t="shared" si="15"/>
        <v>3.2433975100275423</v>
      </c>
      <c r="F102" s="4">
        <f t="shared" si="15"/>
        <v>4.3219423751506625</v>
      </c>
      <c r="G102" s="4">
        <f t="shared" si="15"/>
        <v>5.743491172913259</v>
      </c>
      <c r="H102" s="4">
        <f t="shared" si="15"/>
        <v>7.612255042662031</v>
      </c>
      <c r="I102" s="4">
        <f t="shared" si="15"/>
        <v>10.062656889073445</v>
      </c>
      <c r="J102" s="4">
        <f t="shared" si="15"/>
        <v>13.267678469131269</v>
      </c>
      <c r="K102" s="4">
        <f t="shared" si="15"/>
        <v>17.449402268886445</v>
      </c>
      <c r="L102" s="4">
        <f t="shared" si="15"/>
        <v>29.959922120911134</v>
      </c>
      <c r="M102" s="4">
        <f t="shared" si="15"/>
        <v>50.950158583313645</v>
      </c>
      <c r="N102" s="4">
        <f t="shared" si="15"/>
        <v>66.21177195678575</v>
      </c>
      <c r="O102" s="4">
        <f t="shared" si="15"/>
        <v>143.37063843792743</v>
      </c>
      <c r="P102" s="4">
        <f t="shared" si="15"/>
        <v>237.37631379976966</v>
      </c>
      <c r="Q102" s="4">
        <f t="shared" si="13"/>
        <v>634.8199329416036</v>
      </c>
      <c r="R102" s="4">
        <f t="shared" si="12"/>
        <v>1645.5045573212064</v>
      </c>
      <c r="S102" s="4">
        <f t="shared" si="12"/>
        <v>4142.074788597601</v>
      </c>
    </row>
    <row r="103" spans="1:19" ht="12.75">
      <c r="A103" s="16">
        <v>35</v>
      </c>
      <c r="B103" s="4">
        <f t="shared" si="15"/>
        <v>1.4166027560312682</v>
      </c>
      <c r="C103" s="4">
        <f t="shared" si="15"/>
        <v>1.9998895526624547</v>
      </c>
      <c r="D103" s="4">
        <f t="shared" si="15"/>
        <v>2.8138624543715225</v>
      </c>
      <c r="E103" s="4">
        <f t="shared" si="15"/>
        <v>3.9460889942119435</v>
      </c>
      <c r="F103" s="4">
        <f t="shared" si="15"/>
        <v>5.516015367592251</v>
      </c>
      <c r="G103" s="4">
        <f t="shared" si="15"/>
        <v>7.68608679231235</v>
      </c>
      <c r="H103" s="4">
        <f t="shared" si="15"/>
        <v>10.676581484615435</v>
      </c>
      <c r="I103" s="4">
        <f t="shared" si="15"/>
        <v>14.78534429432056</v>
      </c>
      <c r="J103" s="4">
        <f t="shared" si="15"/>
        <v>20.413967918516335</v>
      </c>
      <c r="K103" s="4">
        <f t="shared" si="15"/>
        <v>28.10243684806432</v>
      </c>
      <c r="L103" s="4">
        <f t="shared" si="15"/>
        <v>52.799619579107464</v>
      </c>
      <c r="M103" s="4">
        <f t="shared" si="15"/>
        <v>98.10017831190466</v>
      </c>
      <c r="N103" s="4">
        <f t="shared" si="15"/>
        <v>133.17552342239185</v>
      </c>
      <c r="O103" s="4">
        <f t="shared" si="15"/>
        <v>327.9972901837366</v>
      </c>
      <c r="P103" s="4">
        <f t="shared" si="15"/>
        <v>590.6682291542427</v>
      </c>
      <c r="Q103" s="4">
        <f t="shared" si="13"/>
        <v>1861.0540255226924</v>
      </c>
      <c r="R103" s="4">
        <f t="shared" si="12"/>
        <v>5653.910607290833</v>
      </c>
      <c r="S103" s="4">
        <f t="shared" si="12"/>
        <v>16599.21660796509</v>
      </c>
    </row>
    <row r="104" spans="1:19" ht="12.75">
      <c r="A104" s="16">
        <v>40</v>
      </c>
      <c r="B104" s="4">
        <f t="shared" si="15"/>
        <v>1.4888637335882215</v>
      </c>
      <c r="C104" s="4">
        <f t="shared" si="15"/>
        <v>2.208039663614852</v>
      </c>
      <c r="D104" s="4">
        <f t="shared" si="15"/>
        <v>3.262037791999072</v>
      </c>
      <c r="E104" s="4">
        <f t="shared" si="15"/>
        <v>4.801020627936659</v>
      </c>
      <c r="F104" s="4">
        <f t="shared" si="15"/>
        <v>7.039988712124649</v>
      </c>
      <c r="G104" s="4">
        <f t="shared" si="15"/>
        <v>10.285717937125929</v>
      </c>
      <c r="H104" s="4">
        <f t="shared" si="15"/>
        <v>14.974457839206954</v>
      </c>
      <c r="I104" s="4">
        <f t="shared" si="15"/>
        <v>21.724521496799888</v>
      </c>
      <c r="J104" s="4">
        <f t="shared" si="15"/>
        <v>31.40942005398933</v>
      </c>
      <c r="K104" s="4">
        <f t="shared" si="15"/>
        <v>45.25925556817607</v>
      </c>
      <c r="L104" s="4">
        <f t="shared" si="15"/>
        <v>93.05097044136396</v>
      </c>
      <c r="M104" s="4">
        <f t="shared" si="15"/>
        <v>188.8835138577816</v>
      </c>
      <c r="N104" s="4">
        <f t="shared" si="15"/>
        <v>267.86354623470237</v>
      </c>
      <c r="O104" s="4">
        <f t="shared" si="15"/>
        <v>750.3783448272237</v>
      </c>
      <c r="P104" s="4">
        <f t="shared" si="15"/>
        <v>1469.771567969085</v>
      </c>
      <c r="Q104" s="4">
        <f t="shared" si="13"/>
        <v>5455.912623702735</v>
      </c>
      <c r="R104" s="4">
        <f t="shared" si="12"/>
        <v>19426.688922257297</v>
      </c>
      <c r="S104" s="4">
        <f t="shared" si="12"/>
        <v>66520.7670215517</v>
      </c>
    </row>
    <row r="105" spans="1:19" ht="12.75">
      <c r="A105" s="16">
        <v>45</v>
      </c>
      <c r="B105" s="4">
        <f t="shared" si="15"/>
        <v>1.5648107472306299</v>
      </c>
      <c r="C105" s="4">
        <f t="shared" si="15"/>
        <v>2.4378542053013432</v>
      </c>
      <c r="D105" s="4">
        <f t="shared" si="15"/>
        <v>3.78159584165134</v>
      </c>
      <c r="E105" s="4">
        <f t="shared" si="15"/>
        <v>5.841175681461408</v>
      </c>
      <c r="F105" s="4">
        <f t="shared" si="15"/>
        <v>8.985007793492812</v>
      </c>
      <c r="G105" s="4">
        <f t="shared" si="15"/>
        <v>13.76461082744103</v>
      </c>
      <c r="H105" s="4">
        <f t="shared" si="15"/>
        <v>21.002451758673896</v>
      </c>
      <c r="I105" s="4">
        <f t="shared" si="15"/>
        <v>31.92044939029324</v>
      </c>
      <c r="J105" s="4">
        <f t="shared" si="15"/>
        <v>48.32728610458445</v>
      </c>
      <c r="K105" s="4">
        <f t="shared" si="15"/>
        <v>72.89048368510328</v>
      </c>
      <c r="L105" s="4">
        <f t="shared" si="15"/>
        <v>163.98760387102686</v>
      </c>
      <c r="M105" s="4">
        <f t="shared" si="15"/>
        <v>363.67907195672535</v>
      </c>
      <c r="N105" s="4">
        <f t="shared" si="15"/>
        <v>538.7692689884069</v>
      </c>
      <c r="O105" s="4">
        <f t="shared" si="15"/>
        <v>1716.6838789132257</v>
      </c>
      <c r="P105" s="4">
        <f t="shared" si="15"/>
        <v>3657.2619880088337</v>
      </c>
      <c r="Q105" s="4">
        <f t="shared" si="13"/>
        <v>15994.690185911479</v>
      </c>
      <c r="R105" s="4">
        <f t="shared" si="12"/>
        <v>66749.59487252847</v>
      </c>
      <c r="S105" s="4">
        <f t="shared" si="12"/>
        <v>266579.59526910627</v>
      </c>
    </row>
    <row r="106" spans="1:19" ht="12.75">
      <c r="A106" s="16">
        <v>50</v>
      </c>
      <c r="B106" s="4">
        <f t="shared" si="15"/>
        <v>1.6446318218438831</v>
      </c>
      <c r="C106" s="4">
        <f t="shared" si="15"/>
        <v>2.6915880290736047</v>
      </c>
      <c r="D106" s="4">
        <f t="shared" si="15"/>
        <v>4.383906018707086</v>
      </c>
      <c r="E106" s="4">
        <f t="shared" si="15"/>
        <v>7.106683346278322</v>
      </c>
      <c r="F106" s="4">
        <f t="shared" si="15"/>
        <v>11.467399785753685</v>
      </c>
      <c r="G106" s="4">
        <f t="shared" si="15"/>
        <v>18.42015427499149</v>
      </c>
      <c r="H106" s="4">
        <f t="shared" si="15"/>
        <v>29.45702506307133</v>
      </c>
      <c r="I106" s="4">
        <f t="shared" si="15"/>
        <v>46.90161251323131</v>
      </c>
      <c r="J106" s="4">
        <f t="shared" si="15"/>
        <v>74.35752007581956</v>
      </c>
      <c r="K106" s="4">
        <f t="shared" si="15"/>
        <v>117.39085287969571</v>
      </c>
      <c r="L106" s="4">
        <f t="shared" si="15"/>
        <v>289.0021898300004</v>
      </c>
      <c r="M106" s="4">
        <f t="shared" si="15"/>
        <v>700.2329884591784</v>
      </c>
      <c r="N106" s="4">
        <f t="shared" si="15"/>
        <v>1083.6574415839525</v>
      </c>
      <c r="O106" s="4">
        <f t="shared" si="15"/>
        <v>3927.3568599572436</v>
      </c>
      <c r="P106" s="4">
        <f t="shared" si="15"/>
        <v>9100.438150002139</v>
      </c>
      <c r="Q106" s="4">
        <f t="shared" si="13"/>
        <v>46890.43461434141</v>
      </c>
      <c r="R106" s="4">
        <f t="shared" si="12"/>
        <v>229349.86159900727</v>
      </c>
      <c r="S106" s="4">
        <f t="shared" si="12"/>
        <v>1068308.1960076715</v>
      </c>
    </row>
    <row r="107" spans="1:19" ht="12.7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20" ht="12.75">
      <c r="A108" s="7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19" ht="15">
      <c r="A109" s="7"/>
      <c r="B109" s="8"/>
      <c r="C109" s="5"/>
      <c r="D109" s="11" t="s">
        <v>6</v>
      </c>
      <c r="E109" s="5"/>
      <c r="F109" s="5"/>
      <c r="G109" s="5"/>
      <c r="H109" s="5"/>
      <c r="I109" s="7"/>
      <c r="J109" s="10" t="s">
        <v>2</v>
      </c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7"/>
      <c r="B110" s="8"/>
      <c r="C110" s="5"/>
      <c r="D110" s="1"/>
      <c r="E110" s="1"/>
      <c r="F110" s="1"/>
      <c r="G110" s="1"/>
      <c r="H110" s="1"/>
      <c r="I110" s="1"/>
      <c r="J110" s="7" t="s">
        <v>1</v>
      </c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7"/>
      <c r="B111" s="8"/>
      <c r="C111" s="5"/>
      <c r="D111" s="1"/>
      <c r="E111" s="1"/>
      <c r="F111" s="1"/>
      <c r="G111" s="1"/>
      <c r="H111" s="1"/>
      <c r="I111" s="1"/>
      <c r="J111" s="1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14" customFormat="1" ht="15" customHeight="1">
      <c r="A112" s="17" t="s">
        <v>0</v>
      </c>
      <c r="B112" s="19">
        <v>1</v>
      </c>
      <c r="C112" s="18">
        <v>2</v>
      </c>
      <c r="D112" s="18">
        <v>3</v>
      </c>
      <c r="E112" s="18">
        <v>4</v>
      </c>
      <c r="F112" s="18">
        <v>5</v>
      </c>
      <c r="G112" s="18">
        <v>6</v>
      </c>
      <c r="H112" s="18">
        <v>7</v>
      </c>
      <c r="I112" s="18">
        <v>8</v>
      </c>
      <c r="J112" s="18">
        <v>9</v>
      </c>
      <c r="K112" s="18">
        <v>10</v>
      </c>
      <c r="L112" s="18">
        <v>12</v>
      </c>
      <c r="M112" s="18">
        <v>14</v>
      </c>
      <c r="N112" s="18">
        <v>15</v>
      </c>
      <c r="O112" s="18">
        <v>18</v>
      </c>
      <c r="P112" s="18">
        <v>20</v>
      </c>
      <c r="Q112" s="18">
        <v>24</v>
      </c>
      <c r="R112" s="18">
        <v>28</v>
      </c>
      <c r="S112" s="18">
        <v>32</v>
      </c>
    </row>
    <row r="113" spans="1:2" ht="15.75">
      <c r="A113" s="15" t="s">
        <v>7</v>
      </c>
      <c r="B113" s="4"/>
    </row>
    <row r="114" spans="1:19" ht="12.75">
      <c r="A114" s="16">
        <v>1</v>
      </c>
      <c r="B114" s="4">
        <f aca="true" t="shared" si="16" ref="B114:B130">+(((1+B$112/100)^$A114)-1)/(B$112/100)</f>
        <v>1.0000000000000009</v>
      </c>
      <c r="C114" s="4">
        <f aca="true" t="shared" si="17" ref="C114:Q129">+(((1+C$112/100)^$A114)-1)/(C$112/100)</f>
        <v>1.0000000000000009</v>
      </c>
      <c r="D114" s="4">
        <f t="shared" si="17"/>
        <v>1.0000000000000009</v>
      </c>
      <c r="E114" s="4">
        <f t="shared" si="17"/>
        <v>1.0000000000000009</v>
      </c>
      <c r="F114" s="4">
        <f t="shared" si="17"/>
        <v>1.0000000000000009</v>
      </c>
      <c r="G114" s="4">
        <f t="shared" si="17"/>
        <v>1.0000000000000009</v>
      </c>
      <c r="H114" s="4">
        <f t="shared" si="17"/>
        <v>1.0000000000000009</v>
      </c>
      <c r="I114" s="4">
        <f t="shared" si="17"/>
        <v>1.0000000000000009</v>
      </c>
      <c r="J114" s="4">
        <f t="shared" si="17"/>
        <v>1.0000000000000009</v>
      </c>
      <c r="K114" s="4">
        <f t="shared" si="17"/>
        <v>1.0000000000000009</v>
      </c>
      <c r="L114" s="4">
        <f t="shared" si="17"/>
        <v>1.0000000000000009</v>
      </c>
      <c r="M114" s="4">
        <f t="shared" si="17"/>
        <v>1.0000000000000009</v>
      </c>
      <c r="N114" s="4">
        <f t="shared" si="17"/>
        <v>0.9999999999999994</v>
      </c>
      <c r="O114" s="4">
        <f t="shared" si="17"/>
        <v>0.9999999999999997</v>
      </c>
      <c r="P114" s="4">
        <f t="shared" si="17"/>
        <v>0.9999999999999998</v>
      </c>
      <c r="Q114" s="4">
        <f t="shared" si="17"/>
        <v>1</v>
      </c>
      <c r="R114" s="4">
        <f aca="true" t="shared" si="18" ref="R114:S143">+(((1+R$112/100)^$A114)-1)/(R$112/100)</f>
        <v>1</v>
      </c>
      <c r="S114" s="4">
        <f t="shared" si="18"/>
        <v>1.0000000000000002</v>
      </c>
    </row>
    <row r="115" spans="1:19" ht="12.75">
      <c r="A115" s="16">
        <v>2</v>
      </c>
      <c r="B115" s="4">
        <f t="shared" si="16"/>
        <v>2.0100000000000007</v>
      </c>
      <c r="C115" s="4">
        <f t="shared" si="17"/>
        <v>2.0199999999999996</v>
      </c>
      <c r="D115" s="4">
        <f t="shared" si="17"/>
        <v>2.0299999999999985</v>
      </c>
      <c r="E115" s="4">
        <f t="shared" si="17"/>
        <v>2.0400000000000027</v>
      </c>
      <c r="F115" s="4">
        <f t="shared" si="17"/>
        <v>2.0500000000000007</v>
      </c>
      <c r="G115" s="4">
        <f t="shared" si="17"/>
        <v>2.0600000000000027</v>
      </c>
      <c r="H115" s="4">
        <f t="shared" si="17"/>
        <v>2.0700000000000003</v>
      </c>
      <c r="I115" s="4">
        <f t="shared" si="17"/>
        <v>2.0800000000000014</v>
      </c>
      <c r="J115" s="4">
        <f t="shared" si="17"/>
        <v>2.0900000000000016</v>
      </c>
      <c r="K115" s="4">
        <f t="shared" si="17"/>
        <v>2.100000000000002</v>
      </c>
      <c r="L115" s="4">
        <f t="shared" si="17"/>
        <v>2.1200000000000014</v>
      </c>
      <c r="M115" s="4">
        <f t="shared" si="17"/>
        <v>2.140000000000002</v>
      </c>
      <c r="N115" s="4">
        <f t="shared" si="17"/>
        <v>2.1499999999999986</v>
      </c>
      <c r="O115" s="4">
        <f t="shared" si="17"/>
        <v>2.1799999999999993</v>
      </c>
      <c r="P115" s="4">
        <f t="shared" si="17"/>
        <v>2.1999999999999997</v>
      </c>
      <c r="Q115" s="4">
        <f t="shared" si="17"/>
        <v>2.24</v>
      </c>
      <c r="R115" s="4">
        <f t="shared" si="18"/>
        <v>2.2800000000000002</v>
      </c>
      <c r="S115" s="4">
        <f t="shared" si="18"/>
        <v>2.3200000000000003</v>
      </c>
    </row>
    <row r="116" spans="1:19" ht="12.75">
      <c r="A116" s="16">
        <v>3</v>
      </c>
      <c r="B116" s="4">
        <f t="shared" si="16"/>
        <v>3.030099999999991</v>
      </c>
      <c r="C116" s="4">
        <f t="shared" si="17"/>
        <v>3.0603999999999965</v>
      </c>
      <c r="D116" s="4">
        <f t="shared" si="17"/>
        <v>3.0909000000000004</v>
      </c>
      <c r="E116" s="4">
        <f t="shared" si="17"/>
        <v>3.121600000000002</v>
      </c>
      <c r="F116" s="4">
        <f t="shared" si="17"/>
        <v>3.1525000000000025</v>
      </c>
      <c r="G116" s="4">
        <f t="shared" si="17"/>
        <v>3.183600000000005</v>
      </c>
      <c r="H116" s="4">
        <f t="shared" si="17"/>
        <v>3.214900000000001</v>
      </c>
      <c r="I116" s="4">
        <f t="shared" si="17"/>
        <v>3.246400000000002</v>
      </c>
      <c r="J116" s="4">
        <f t="shared" si="17"/>
        <v>3.2781000000000025</v>
      </c>
      <c r="K116" s="4">
        <f t="shared" si="17"/>
        <v>3.310000000000004</v>
      </c>
      <c r="L116" s="4">
        <f t="shared" si="17"/>
        <v>3.3744000000000036</v>
      </c>
      <c r="M116" s="4">
        <f t="shared" si="17"/>
        <v>3.4396000000000027</v>
      </c>
      <c r="N116" s="4">
        <f t="shared" si="17"/>
        <v>3.472499999999997</v>
      </c>
      <c r="O116" s="4">
        <f t="shared" si="17"/>
        <v>3.572399999999999</v>
      </c>
      <c r="P116" s="4">
        <f t="shared" si="17"/>
        <v>3.6399999999999997</v>
      </c>
      <c r="Q116" s="4">
        <f t="shared" si="17"/>
        <v>3.7776000000000005</v>
      </c>
      <c r="R116" s="4">
        <f t="shared" si="18"/>
        <v>3.918400000000001</v>
      </c>
      <c r="S116" s="4">
        <f t="shared" si="18"/>
        <v>4.0624</v>
      </c>
    </row>
    <row r="117" spans="1:19" ht="12.75">
      <c r="A117" s="16">
        <v>4</v>
      </c>
      <c r="B117" s="4">
        <f t="shared" si="16"/>
        <v>4.060401000000002</v>
      </c>
      <c r="C117" s="4">
        <f t="shared" si="17"/>
        <v>4.121607999999998</v>
      </c>
      <c r="D117" s="4">
        <f t="shared" si="17"/>
        <v>4.183626999999998</v>
      </c>
      <c r="E117" s="4">
        <f t="shared" si="17"/>
        <v>4.246464000000005</v>
      </c>
      <c r="F117" s="4">
        <f t="shared" si="17"/>
        <v>4.310125</v>
      </c>
      <c r="G117" s="4">
        <f t="shared" si="17"/>
        <v>4.374616000000006</v>
      </c>
      <c r="H117" s="4">
        <f t="shared" si="17"/>
        <v>4.4399429999999995</v>
      </c>
      <c r="I117" s="4">
        <f t="shared" si="17"/>
        <v>4.5061120000000034</v>
      </c>
      <c r="J117" s="4">
        <f t="shared" si="17"/>
        <v>4.573129000000003</v>
      </c>
      <c r="K117" s="4">
        <f t="shared" si="17"/>
        <v>4.641000000000004</v>
      </c>
      <c r="L117" s="4">
        <f t="shared" si="17"/>
        <v>4.779328000000003</v>
      </c>
      <c r="M117" s="4">
        <f t="shared" si="17"/>
        <v>4.921144000000005</v>
      </c>
      <c r="N117" s="4">
        <f t="shared" si="17"/>
        <v>4.993374999999997</v>
      </c>
      <c r="O117" s="4">
        <f t="shared" si="17"/>
        <v>5.215431999999998</v>
      </c>
      <c r="P117" s="4">
        <f t="shared" si="17"/>
        <v>5.367999999999999</v>
      </c>
      <c r="Q117" s="4">
        <f t="shared" si="17"/>
        <v>5.684224000000001</v>
      </c>
      <c r="R117" s="4">
        <f t="shared" si="18"/>
        <v>6.015552</v>
      </c>
      <c r="S117" s="4">
        <f t="shared" si="18"/>
        <v>6.362368000000002</v>
      </c>
    </row>
    <row r="118" spans="1:19" ht="12.75">
      <c r="A118" s="16">
        <v>5</v>
      </c>
      <c r="B118" s="4">
        <f t="shared" si="16"/>
        <v>5.101005009999993</v>
      </c>
      <c r="C118" s="4">
        <f t="shared" si="17"/>
        <v>5.204040160000001</v>
      </c>
      <c r="D118" s="4">
        <f t="shared" si="17"/>
        <v>5.3091358099999955</v>
      </c>
      <c r="E118" s="4">
        <f t="shared" si="17"/>
        <v>5.416322560000008</v>
      </c>
      <c r="F118" s="4">
        <f t="shared" si="17"/>
        <v>5.525631250000003</v>
      </c>
      <c r="G118" s="4">
        <f t="shared" si="17"/>
        <v>5.637092960000008</v>
      </c>
      <c r="H118" s="4">
        <f t="shared" si="17"/>
        <v>5.750739010000002</v>
      </c>
      <c r="I118" s="4">
        <f t="shared" si="17"/>
        <v>5.866600960000004</v>
      </c>
      <c r="J118" s="4">
        <f t="shared" si="17"/>
        <v>5.984710610000006</v>
      </c>
      <c r="K118" s="4">
        <f t="shared" si="17"/>
        <v>6.1051000000000055</v>
      </c>
      <c r="L118" s="4">
        <f t="shared" si="17"/>
        <v>6.352847360000005</v>
      </c>
      <c r="M118" s="4">
        <f t="shared" si="17"/>
        <v>6.610104160000007</v>
      </c>
      <c r="N118" s="4">
        <f t="shared" si="17"/>
        <v>6.742381249999996</v>
      </c>
      <c r="O118" s="4">
        <f t="shared" si="17"/>
        <v>7.154209759999995</v>
      </c>
      <c r="P118" s="4">
        <f t="shared" si="17"/>
        <v>7.441599999999999</v>
      </c>
      <c r="Q118" s="4">
        <f t="shared" si="17"/>
        <v>8.04843776</v>
      </c>
      <c r="R118" s="4">
        <f t="shared" si="18"/>
        <v>8.699906559999999</v>
      </c>
      <c r="S118" s="4">
        <f t="shared" si="18"/>
        <v>9.398325760000004</v>
      </c>
    </row>
    <row r="119" spans="1:19" ht="12.75">
      <c r="A119" s="16">
        <v>6</v>
      </c>
      <c r="B119" s="4">
        <f t="shared" si="16"/>
        <v>6.152015060100013</v>
      </c>
      <c r="C119" s="4">
        <f t="shared" si="17"/>
        <v>6.308120963200003</v>
      </c>
      <c r="D119" s="4">
        <f t="shared" si="17"/>
        <v>6.468409884299997</v>
      </c>
      <c r="E119" s="4">
        <f t="shared" si="17"/>
        <v>6.632975462400009</v>
      </c>
      <c r="F119" s="4">
        <f t="shared" si="17"/>
        <v>6.8019128124999995</v>
      </c>
      <c r="G119" s="4">
        <f t="shared" si="17"/>
        <v>6.9753185376000095</v>
      </c>
      <c r="H119" s="4">
        <f t="shared" si="17"/>
        <v>7.1532907407</v>
      </c>
      <c r="I119" s="4">
        <f t="shared" si="17"/>
        <v>7.335929036800007</v>
      </c>
      <c r="J119" s="4">
        <f t="shared" si="17"/>
        <v>7.523334564900007</v>
      </c>
      <c r="K119" s="4">
        <f t="shared" si="17"/>
        <v>7.715610000000008</v>
      </c>
      <c r="L119" s="4">
        <f t="shared" si="17"/>
        <v>8.115189043200008</v>
      </c>
      <c r="M119" s="4">
        <f t="shared" si="17"/>
        <v>8.53551874240001</v>
      </c>
      <c r="N119" s="4">
        <f t="shared" si="17"/>
        <v>8.753738437499994</v>
      </c>
      <c r="O119" s="4">
        <f t="shared" si="17"/>
        <v>9.441967516799997</v>
      </c>
      <c r="P119" s="4">
        <f t="shared" si="17"/>
        <v>9.929919999999997</v>
      </c>
      <c r="Q119" s="4">
        <f t="shared" si="17"/>
        <v>10.980062822400003</v>
      </c>
      <c r="R119" s="4">
        <f t="shared" si="18"/>
        <v>12.1358803968</v>
      </c>
      <c r="S119" s="4">
        <f t="shared" si="18"/>
        <v>13.405790003200005</v>
      </c>
    </row>
    <row r="120" spans="1:19" ht="12.75">
      <c r="A120" s="16">
        <v>7</v>
      </c>
      <c r="B120" s="4">
        <f t="shared" si="16"/>
        <v>7.213535210700983</v>
      </c>
      <c r="C120" s="4">
        <f t="shared" si="17"/>
        <v>7.434283382463991</v>
      </c>
      <c r="D120" s="4">
        <f t="shared" si="17"/>
        <v>7.662462180828999</v>
      </c>
      <c r="E120" s="4">
        <f t="shared" si="17"/>
        <v>7.8982944808960065</v>
      </c>
      <c r="F120" s="4">
        <f t="shared" si="17"/>
        <v>8.142008453125005</v>
      </c>
      <c r="G120" s="4">
        <f t="shared" si="17"/>
        <v>8.393837649856014</v>
      </c>
      <c r="H120" s="4">
        <f t="shared" si="17"/>
        <v>8.654021092549002</v>
      </c>
      <c r="I120" s="4">
        <f t="shared" si="17"/>
        <v>8.922803359744009</v>
      </c>
      <c r="J120" s="4">
        <f t="shared" si="17"/>
        <v>9.200434675741008</v>
      </c>
      <c r="K120" s="4">
        <f t="shared" si="17"/>
        <v>9.48717100000001</v>
      </c>
      <c r="L120" s="4">
        <f t="shared" si="17"/>
        <v>10.089011728384008</v>
      </c>
      <c r="M120" s="4">
        <f t="shared" si="17"/>
        <v>10.730491366336013</v>
      </c>
      <c r="N120" s="4">
        <f t="shared" si="17"/>
        <v>11.066799203124988</v>
      </c>
      <c r="O120" s="4">
        <f t="shared" si="17"/>
        <v>12.141521669823995</v>
      </c>
      <c r="P120" s="4">
        <f t="shared" si="17"/>
        <v>12.915903999999998</v>
      </c>
      <c r="Q120" s="4">
        <f t="shared" si="17"/>
        <v>14.615277899776004</v>
      </c>
      <c r="R120" s="4">
        <f t="shared" si="18"/>
        <v>16.533926907904</v>
      </c>
      <c r="S120" s="4">
        <f t="shared" si="18"/>
        <v>18.695642804224004</v>
      </c>
    </row>
    <row r="121" spans="1:19" ht="12.75">
      <c r="A121" s="16">
        <v>8</v>
      </c>
      <c r="B121" s="4">
        <f t="shared" si="16"/>
        <v>8.285670562808022</v>
      </c>
      <c r="C121" s="4">
        <f t="shared" si="17"/>
        <v>8.582969050113276</v>
      </c>
      <c r="D121" s="4">
        <f t="shared" si="17"/>
        <v>8.892336046253865</v>
      </c>
      <c r="E121" s="4">
        <f t="shared" si="17"/>
        <v>9.214226260131852</v>
      </c>
      <c r="F121" s="4">
        <f t="shared" si="17"/>
        <v>9.54910887578125</v>
      </c>
      <c r="G121" s="4">
        <f t="shared" si="17"/>
        <v>9.897467908847373</v>
      </c>
      <c r="H121" s="4">
        <f t="shared" si="17"/>
        <v>10.25980256902743</v>
      </c>
      <c r="I121" s="4">
        <f t="shared" si="17"/>
        <v>10.636627628523529</v>
      </c>
      <c r="J121" s="4">
        <f t="shared" si="17"/>
        <v>11.0284737965577</v>
      </c>
      <c r="K121" s="4">
        <f t="shared" si="17"/>
        <v>11.43588810000001</v>
      </c>
      <c r="L121" s="4">
        <f t="shared" si="17"/>
        <v>12.299693135790092</v>
      </c>
      <c r="M121" s="4">
        <f t="shared" si="17"/>
        <v>13.232760157623058</v>
      </c>
      <c r="N121" s="4">
        <f t="shared" si="17"/>
        <v>13.726819083593735</v>
      </c>
      <c r="O121" s="4">
        <f t="shared" si="17"/>
        <v>15.326995570392311</v>
      </c>
      <c r="P121" s="4">
        <f t="shared" si="17"/>
        <v>16.499084799999995</v>
      </c>
      <c r="Q121" s="4">
        <f t="shared" si="17"/>
        <v>19.122944595722245</v>
      </c>
      <c r="R121" s="4">
        <f t="shared" si="18"/>
        <v>22.16342644211712</v>
      </c>
      <c r="S121" s="4">
        <f t="shared" si="18"/>
        <v>25.67824850157569</v>
      </c>
    </row>
    <row r="122" spans="1:19" ht="12.75">
      <c r="A122" s="16">
        <v>9</v>
      </c>
      <c r="B122" s="4">
        <f t="shared" si="16"/>
        <v>9.368527268436111</v>
      </c>
      <c r="C122" s="4">
        <f t="shared" si="17"/>
        <v>9.754628431115542</v>
      </c>
      <c r="D122" s="4">
        <f t="shared" si="17"/>
        <v>10.159106127641483</v>
      </c>
      <c r="E122" s="4">
        <f t="shared" si="17"/>
        <v>10.58279531053713</v>
      </c>
      <c r="F122" s="4">
        <f t="shared" si="17"/>
        <v>11.026564319570316</v>
      </c>
      <c r="G122" s="4">
        <f t="shared" si="17"/>
        <v>11.491315983378215</v>
      </c>
      <c r="H122" s="4">
        <f t="shared" si="17"/>
        <v>11.977988748859355</v>
      </c>
      <c r="I122" s="4">
        <f t="shared" si="17"/>
        <v>12.487557838805413</v>
      </c>
      <c r="J122" s="4">
        <f t="shared" si="17"/>
        <v>13.021036438247895</v>
      </c>
      <c r="K122" s="4">
        <f t="shared" si="17"/>
        <v>13.579476910000015</v>
      </c>
      <c r="L122" s="4">
        <f t="shared" si="17"/>
        <v>14.775656312084903</v>
      </c>
      <c r="M122" s="4">
        <f t="shared" si="17"/>
        <v>16.085346579690288</v>
      </c>
      <c r="N122" s="4">
        <f t="shared" si="17"/>
        <v>16.785841946132795</v>
      </c>
      <c r="O122" s="4">
        <f t="shared" si="17"/>
        <v>19.085854773062927</v>
      </c>
      <c r="P122" s="4">
        <f t="shared" si="17"/>
        <v>20.798901759999996</v>
      </c>
      <c r="Q122" s="4">
        <f t="shared" si="17"/>
        <v>24.712451298695584</v>
      </c>
      <c r="R122" s="4">
        <f t="shared" si="18"/>
        <v>29.369185845909914</v>
      </c>
      <c r="S122" s="4">
        <f t="shared" si="18"/>
        <v>34.89528802207991</v>
      </c>
    </row>
    <row r="123" spans="1:19" ht="12.75">
      <c r="A123" s="16">
        <v>10</v>
      </c>
      <c r="B123" s="4">
        <f t="shared" si="16"/>
        <v>10.462212541120474</v>
      </c>
      <c r="C123" s="4">
        <f t="shared" si="17"/>
        <v>10.949720999737854</v>
      </c>
      <c r="D123" s="4">
        <f t="shared" si="17"/>
        <v>11.463879311470727</v>
      </c>
      <c r="E123" s="4">
        <f t="shared" si="17"/>
        <v>12.006107122958614</v>
      </c>
      <c r="F123" s="4">
        <f t="shared" si="17"/>
        <v>12.57789253554883</v>
      </c>
      <c r="G123" s="4">
        <f t="shared" si="17"/>
        <v>13.18079494238091</v>
      </c>
      <c r="H123" s="4">
        <f t="shared" si="17"/>
        <v>13.816447961279508</v>
      </c>
      <c r="I123" s="4">
        <f t="shared" si="17"/>
        <v>14.486562465909847</v>
      </c>
      <c r="J123" s="4">
        <f t="shared" si="17"/>
        <v>15.192929717690209</v>
      </c>
      <c r="K123" s="4">
        <f t="shared" si="17"/>
        <v>15.937424601000018</v>
      </c>
      <c r="L123" s="4">
        <f t="shared" si="17"/>
        <v>17.548735069535095</v>
      </c>
      <c r="M123" s="4">
        <f t="shared" si="17"/>
        <v>19.337295100846934</v>
      </c>
      <c r="N123" s="4">
        <f t="shared" si="17"/>
        <v>20.303718238052713</v>
      </c>
      <c r="O123" s="4">
        <f t="shared" si="17"/>
        <v>23.521308632214254</v>
      </c>
      <c r="P123" s="4">
        <f t="shared" si="17"/>
        <v>25.958682111999995</v>
      </c>
      <c r="Q123" s="4">
        <f t="shared" si="17"/>
        <v>31.643439610382526</v>
      </c>
      <c r="R123" s="4">
        <f t="shared" si="18"/>
        <v>38.59255788276469</v>
      </c>
      <c r="S123" s="4">
        <f t="shared" si="18"/>
        <v>47.06178018914549</v>
      </c>
    </row>
    <row r="124" spans="1:19" ht="12.75">
      <c r="A124" s="16">
        <v>11</v>
      </c>
      <c r="B124" s="4">
        <f t="shared" si="16"/>
        <v>11.566834666531655</v>
      </c>
      <c r="C124" s="4">
        <f t="shared" si="17"/>
        <v>12.168715419732601</v>
      </c>
      <c r="D124" s="4">
        <f t="shared" si="17"/>
        <v>12.80779569081485</v>
      </c>
      <c r="E124" s="4">
        <f t="shared" si="17"/>
        <v>13.486351407876956</v>
      </c>
      <c r="F124" s="4">
        <f t="shared" si="17"/>
        <v>14.206787162326275</v>
      </c>
      <c r="G124" s="4">
        <f t="shared" si="17"/>
        <v>14.97164263892377</v>
      </c>
      <c r="H124" s="4">
        <f t="shared" si="17"/>
        <v>15.783599318569076</v>
      </c>
      <c r="I124" s="4">
        <f t="shared" si="17"/>
        <v>16.645487463182633</v>
      </c>
      <c r="J124" s="4">
        <f t="shared" si="17"/>
        <v>17.560293392282325</v>
      </c>
      <c r="K124" s="4">
        <f t="shared" si="17"/>
        <v>18.531167061100025</v>
      </c>
      <c r="L124" s="4">
        <f t="shared" si="17"/>
        <v>20.65458327787931</v>
      </c>
      <c r="M124" s="4">
        <f t="shared" si="17"/>
        <v>23.044516414965507</v>
      </c>
      <c r="N124" s="4">
        <f t="shared" si="17"/>
        <v>24.349275973760616</v>
      </c>
      <c r="O124" s="4">
        <f t="shared" si="17"/>
        <v>28.755144186012817</v>
      </c>
      <c r="P124" s="4">
        <f t="shared" si="17"/>
        <v>32.15041853439999</v>
      </c>
      <c r="Q124" s="4">
        <f t="shared" si="17"/>
        <v>40.23786511687433</v>
      </c>
      <c r="R124" s="4">
        <f t="shared" si="18"/>
        <v>50.398474089938816</v>
      </c>
      <c r="S124" s="4">
        <f t="shared" si="18"/>
        <v>63.12154984967204</v>
      </c>
    </row>
    <row r="125" spans="1:19" ht="12.75">
      <c r="A125" s="16">
        <v>12</v>
      </c>
      <c r="B125" s="4">
        <f t="shared" si="16"/>
        <v>12.682503013196976</v>
      </c>
      <c r="C125" s="4">
        <f t="shared" si="17"/>
        <v>13.412089728127263</v>
      </c>
      <c r="D125" s="4">
        <f t="shared" si="17"/>
        <v>14.192029561539288</v>
      </c>
      <c r="E125" s="4">
        <f t="shared" si="17"/>
        <v>15.025805464192043</v>
      </c>
      <c r="F125" s="4">
        <f t="shared" si="17"/>
        <v>15.917126520442583</v>
      </c>
      <c r="G125" s="4">
        <f t="shared" si="17"/>
        <v>16.869941197259198</v>
      </c>
      <c r="H125" s="4">
        <f t="shared" si="17"/>
        <v>17.888451270868906</v>
      </c>
      <c r="I125" s="4">
        <f t="shared" si="17"/>
        <v>18.977126460237248</v>
      </c>
      <c r="J125" s="4">
        <f t="shared" si="17"/>
        <v>20.140719797587735</v>
      </c>
      <c r="K125" s="4">
        <f t="shared" si="17"/>
        <v>21.384283767210025</v>
      </c>
      <c r="L125" s="4">
        <f t="shared" si="17"/>
        <v>24.133133271224825</v>
      </c>
      <c r="M125" s="4">
        <f t="shared" si="17"/>
        <v>27.270748713060684</v>
      </c>
      <c r="N125" s="4">
        <f t="shared" si="17"/>
        <v>29.001667369824702</v>
      </c>
      <c r="O125" s="4">
        <f t="shared" si="17"/>
        <v>34.93107013949512</v>
      </c>
      <c r="P125" s="4">
        <f t="shared" si="17"/>
        <v>39.58050224127999</v>
      </c>
      <c r="Q125" s="4">
        <f t="shared" si="17"/>
        <v>50.894952744924176</v>
      </c>
      <c r="R125" s="4">
        <f t="shared" si="18"/>
        <v>65.51004683512167</v>
      </c>
      <c r="S125" s="4">
        <f t="shared" si="18"/>
        <v>84.3204458015671</v>
      </c>
    </row>
    <row r="126" spans="1:19" ht="12.75">
      <c r="A126" s="16">
        <v>13</v>
      </c>
      <c r="B126" s="4">
        <f t="shared" si="16"/>
        <v>13.80932804332895</v>
      </c>
      <c r="C126" s="4">
        <f t="shared" si="17"/>
        <v>14.680331522689805</v>
      </c>
      <c r="D126" s="4">
        <f t="shared" si="17"/>
        <v>15.617790448385465</v>
      </c>
      <c r="E126" s="4">
        <f t="shared" si="17"/>
        <v>16.626837682759724</v>
      </c>
      <c r="F126" s="4">
        <f t="shared" si="17"/>
        <v>17.71298284646472</v>
      </c>
      <c r="G126" s="4">
        <f t="shared" si="17"/>
        <v>18.882137669094753</v>
      </c>
      <c r="H126" s="4">
        <f t="shared" si="17"/>
        <v>20.140642859829732</v>
      </c>
      <c r="I126" s="4">
        <f t="shared" si="17"/>
        <v>21.495296577056227</v>
      </c>
      <c r="J126" s="4">
        <f t="shared" si="17"/>
        <v>22.95338457937064</v>
      </c>
      <c r="K126" s="4">
        <f t="shared" si="17"/>
        <v>24.522712143931027</v>
      </c>
      <c r="L126" s="4">
        <f t="shared" si="17"/>
        <v>28.029109263771808</v>
      </c>
      <c r="M126" s="4">
        <f t="shared" si="17"/>
        <v>32.08865353288918</v>
      </c>
      <c r="N126" s="4">
        <f t="shared" si="17"/>
        <v>34.351917475298414</v>
      </c>
      <c r="O126" s="4">
        <f t="shared" si="17"/>
        <v>42.21866276460424</v>
      </c>
      <c r="P126" s="4">
        <f t="shared" si="17"/>
        <v>48.49660268953599</v>
      </c>
      <c r="Q126" s="4">
        <f t="shared" si="17"/>
        <v>64.10974140370597</v>
      </c>
      <c r="R126" s="4">
        <f t="shared" si="18"/>
        <v>84.85285994895574</v>
      </c>
      <c r="S126" s="4">
        <f t="shared" si="18"/>
        <v>112.30298845806858</v>
      </c>
    </row>
    <row r="127" spans="1:19" ht="12.75">
      <c r="A127" s="16">
        <v>14</v>
      </c>
      <c r="B127" s="4">
        <f t="shared" si="16"/>
        <v>14.947421323762255</v>
      </c>
      <c r="C127" s="4">
        <f t="shared" si="17"/>
        <v>15.973938153143607</v>
      </c>
      <c r="D127" s="4">
        <f t="shared" si="17"/>
        <v>17.086324161837034</v>
      </c>
      <c r="E127" s="4">
        <f t="shared" si="17"/>
        <v>18.291911190070113</v>
      </c>
      <c r="F127" s="4">
        <f t="shared" si="17"/>
        <v>19.598631988787947</v>
      </c>
      <c r="G127" s="4">
        <f t="shared" si="17"/>
        <v>21.015065929240436</v>
      </c>
      <c r="H127" s="4">
        <f t="shared" si="17"/>
        <v>22.55048786001781</v>
      </c>
      <c r="I127" s="4">
        <f t="shared" si="17"/>
        <v>24.214920303220733</v>
      </c>
      <c r="J127" s="4">
        <f t="shared" si="17"/>
        <v>26.019189191513995</v>
      </c>
      <c r="K127" s="4">
        <f t="shared" si="17"/>
        <v>27.97498335832414</v>
      </c>
      <c r="L127" s="4">
        <f t="shared" si="17"/>
        <v>32.39260237542443</v>
      </c>
      <c r="M127" s="4">
        <f t="shared" si="17"/>
        <v>37.58106502749367</v>
      </c>
      <c r="N127" s="4">
        <f t="shared" si="17"/>
        <v>40.50470509659317</v>
      </c>
      <c r="O127" s="4">
        <f t="shared" si="17"/>
        <v>50.818022062233</v>
      </c>
      <c r="P127" s="4">
        <f t="shared" si="17"/>
        <v>59.19592322744318</v>
      </c>
      <c r="Q127" s="4">
        <f t="shared" si="17"/>
        <v>80.4960793405954</v>
      </c>
      <c r="R127" s="4">
        <f t="shared" si="18"/>
        <v>109.61166073466333</v>
      </c>
      <c r="S127" s="4">
        <f t="shared" si="18"/>
        <v>149.23994476465055</v>
      </c>
    </row>
    <row r="128" spans="1:19" ht="12.75">
      <c r="A128" s="16">
        <v>15</v>
      </c>
      <c r="B128" s="4">
        <f t="shared" si="16"/>
        <v>16.096895536999845</v>
      </c>
      <c r="C128" s="4">
        <f t="shared" si="17"/>
        <v>17.29341691620646</v>
      </c>
      <c r="D128" s="4">
        <f t="shared" si="17"/>
        <v>18.59891388669215</v>
      </c>
      <c r="E128" s="4">
        <f t="shared" si="17"/>
        <v>20.023587637672918</v>
      </c>
      <c r="F128" s="4">
        <f t="shared" si="17"/>
        <v>21.578563588227357</v>
      </c>
      <c r="G128" s="4">
        <f t="shared" si="17"/>
        <v>23.275969884994876</v>
      </c>
      <c r="H128" s="4">
        <f t="shared" si="17"/>
        <v>25.129022010219064</v>
      </c>
      <c r="I128" s="4">
        <f t="shared" si="17"/>
        <v>27.152113927478393</v>
      </c>
      <c r="J128" s="4">
        <f t="shared" si="17"/>
        <v>29.360916218750255</v>
      </c>
      <c r="K128" s="4">
        <f t="shared" si="17"/>
        <v>31.772481694156554</v>
      </c>
      <c r="L128" s="4">
        <f t="shared" si="17"/>
        <v>37.279714660475356</v>
      </c>
      <c r="M128" s="4">
        <f t="shared" si="17"/>
        <v>43.84241413134279</v>
      </c>
      <c r="N128" s="4">
        <f t="shared" si="17"/>
        <v>47.580410861082136</v>
      </c>
      <c r="O128" s="4">
        <f t="shared" si="17"/>
        <v>60.96526603343494</v>
      </c>
      <c r="P128" s="4">
        <f t="shared" si="17"/>
        <v>72.03510787293182</v>
      </c>
      <c r="Q128" s="4">
        <f t="shared" si="17"/>
        <v>100.81513838233832</v>
      </c>
      <c r="R128" s="4">
        <f t="shared" si="18"/>
        <v>141.3029257403691</v>
      </c>
      <c r="S128" s="4">
        <f t="shared" si="18"/>
        <v>197.9967270893387</v>
      </c>
    </row>
    <row r="129" spans="1:19" ht="12.75">
      <c r="A129" s="16">
        <v>16</v>
      </c>
      <c r="B129" s="4">
        <f t="shared" si="16"/>
        <v>17.25786449236988</v>
      </c>
      <c r="C129" s="4">
        <f t="shared" si="17"/>
        <v>18.639285254530602</v>
      </c>
      <c r="D129" s="4">
        <f t="shared" si="17"/>
        <v>20.156881303292902</v>
      </c>
      <c r="E129" s="4">
        <f t="shared" si="17"/>
        <v>21.824531143179843</v>
      </c>
      <c r="F129" s="4">
        <f t="shared" si="17"/>
        <v>23.65749176763872</v>
      </c>
      <c r="G129" s="4">
        <f t="shared" si="17"/>
        <v>25.672528078094555</v>
      </c>
      <c r="H129" s="4">
        <f t="shared" si="17"/>
        <v>27.88805355093439</v>
      </c>
      <c r="I129" s="4">
        <f t="shared" si="17"/>
        <v>30.324283041676665</v>
      </c>
      <c r="J129" s="4">
        <f t="shared" si="17"/>
        <v>33.00339867843778</v>
      </c>
      <c r="K129" s="4">
        <f t="shared" si="17"/>
        <v>35.94972986357221</v>
      </c>
      <c r="L129" s="4">
        <f t="shared" si="17"/>
        <v>42.75328041973241</v>
      </c>
      <c r="M129" s="4">
        <f t="shared" si="17"/>
        <v>50.98035210973079</v>
      </c>
      <c r="N129" s="4">
        <f t="shared" si="17"/>
        <v>55.71747249024444</v>
      </c>
      <c r="O129" s="4">
        <f t="shared" si="17"/>
        <v>72.93901391945322</v>
      </c>
      <c r="P129" s="4">
        <f t="shared" si="17"/>
        <v>87.44212944751817</v>
      </c>
      <c r="Q129" s="4">
        <f aca="true" t="shared" si="19" ref="Q129:Q143">+(((1+Q$112/100)^$A129)-1)/(Q$112/100)</f>
        <v>126.0107715940995</v>
      </c>
      <c r="R129" s="4">
        <f t="shared" si="18"/>
        <v>181.86774494767243</v>
      </c>
      <c r="S129" s="4">
        <f t="shared" si="18"/>
        <v>262.35567975792713</v>
      </c>
    </row>
    <row r="130" spans="1:19" ht="12.75">
      <c r="A130" s="16">
        <v>17</v>
      </c>
      <c r="B130" s="4">
        <f t="shared" si="16"/>
        <v>18.430443137293583</v>
      </c>
      <c r="C130" s="4">
        <f aca="true" t="shared" si="20" ref="C130:P130">+(((1+C$112/100)^$A130)-1)/(C$112/100)</f>
        <v>20.01207095962122</v>
      </c>
      <c r="D130" s="4">
        <f t="shared" si="20"/>
        <v>21.76158774239169</v>
      </c>
      <c r="E130" s="4">
        <f t="shared" si="20"/>
        <v>23.697512388907036</v>
      </c>
      <c r="F130" s="4">
        <f t="shared" si="20"/>
        <v>25.840366356020663</v>
      </c>
      <c r="G130" s="4">
        <f t="shared" si="20"/>
        <v>28.212879762780233</v>
      </c>
      <c r="H130" s="4">
        <f t="shared" si="20"/>
        <v>30.8402172994998</v>
      </c>
      <c r="I130" s="4">
        <f t="shared" si="20"/>
        <v>33.7502256850108</v>
      </c>
      <c r="J130" s="4">
        <f t="shared" si="20"/>
        <v>36.97370455949718</v>
      </c>
      <c r="K130" s="4">
        <f t="shared" si="20"/>
        <v>40.54470284992943</v>
      </c>
      <c r="L130" s="4">
        <f t="shared" si="20"/>
        <v>48.883674070100305</v>
      </c>
      <c r="M130" s="4">
        <f t="shared" si="20"/>
        <v>59.117601405093104</v>
      </c>
      <c r="N130" s="4">
        <f t="shared" si="20"/>
        <v>65.07509336378111</v>
      </c>
      <c r="O130" s="4">
        <f t="shared" si="20"/>
        <v>87.0680364249548</v>
      </c>
      <c r="P130" s="4">
        <f t="shared" si="20"/>
        <v>105.9305553370218</v>
      </c>
      <c r="Q130" s="4">
        <f t="shared" si="19"/>
        <v>157.25335677668335</v>
      </c>
      <c r="R130" s="4">
        <f t="shared" si="18"/>
        <v>233.7907135330207</v>
      </c>
      <c r="S130" s="4">
        <f t="shared" si="18"/>
        <v>347.3094972804638</v>
      </c>
    </row>
    <row r="131" spans="1:19" ht="12.75">
      <c r="A131" s="16">
        <v>18</v>
      </c>
      <c r="B131" s="4">
        <f aca="true" t="shared" si="21" ref="B131:P143">+(((1+B$112/100)^$A131)-1)/(B$112/100)</f>
        <v>19.614747568666523</v>
      </c>
      <c r="C131" s="4">
        <f t="shared" si="21"/>
        <v>21.412312378813635</v>
      </c>
      <c r="D131" s="4">
        <f t="shared" si="21"/>
        <v>23.41443537466344</v>
      </c>
      <c r="E131" s="4">
        <f t="shared" si="21"/>
        <v>25.645412884463326</v>
      </c>
      <c r="F131" s="4">
        <f t="shared" si="21"/>
        <v>28.132384673821694</v>
      </c>
      <c r="G131" s="4">
        <f t="shared" si="21"/>
        <v>30.90565254854705</v>
      </c>
      <c r="H131" s="4">
        <f t="shared" si="21"/>
        <v>33.99903251046479</v>
      </c>
      <c r="I131" s="4">
        <f t="shared" si="21"/>
        <v>37.45024373981167</v>
      </c>
      <c r="J131" s="4">
        <f t="shared" si="21"/>
        <v>41.301337969851936</v>
      </c>
      <c r="K131" s="4">
        <f t="shared" si="21"/>
        <v>45.599173134922374</v>
      </c>
      <c r="L131" s="4">
        <f t="shared" si="21"/>
        <v>55.74971495851235</v>
      </c>
      <c r="M131" s="4">
        <f t="shared" si="21"/>
        <v>68.39406560180616</v>
      </c>
      <c r="N131" s="4">
        <f t="shared" si="21"/>
        <v>75.83635736834826</v>
      </c>
      <c r="O131" s="4">
        <f t="shared" si="21"/>
        <v>103.74028298144667</v>
      </c>
      <c r="P131" s="4">
        <f t="shared" si="21"/>
        <v>128.11666640442616</v>
      </c>
      <c r="Q131" s="4">
        <f t="shared" si="19"/>
        <v>195.9941624030874</v>
      </c>
      <c r="R131" s="4">
        <f t="shared" si="18"/>
        <v>300.25211332226655</v>
      </c>
      <c r="S131" s="4">
        <f t="shared" si="18"/>
        <v>459.4485364102122</v>
      </c>
    </row>
    <row r="132" spans="1:19" ht="12.75">
      <c r="A132" s="16">
        <v>19</v>
      </c>
      <c r="B132" s="4">
        <f t="shared" si="21"/>
        <v>20.81089504435316</v>
      </c>
      <c r="C132" s="4">
        <f t="shared" si="21"/>
        <v>22.840558626389907</v>
      </c>
      <c r="D132" s="4">
        <f t="shared" si="21"/>
        <v>25.116868435903342</v>
      </c>
      <c r="E132" s="4">
        <f t="shared" si="21"/>
        <v>27.671229399841856</v>
      </c>
      <c r="F132" s="4">
        <f t="shared" si="21"/>
        <v>30.53900390751278</v>
      </c>
      <c r="G132" s="4">
        <f t="shared" si="21"/>
        <v>33.759991701459874</v>
      </c>
      <c r="H132" s="4">
        <f t="shared" si="21"/>
        <v>37.37896478619732</v>
      </c>
      <c r="I132" s="4">
        <f t="shared" si="21"/>
        <v>41.44626323899661</v>
      </c>
      <c r="J132" s="4">
        <f t="shared" si="21"/>
        <v>46.018458387138615</v>
      </c>
      <c r="K132" s="4">
        <f t="shared" si="21"/>
        <v>51.15909044841463</v>
      </c>
      <c r="L132" s="4">
        <f t="shared" si="21"/>
        <v>63.439680753533835</v>
      </c>
      <c r="M132" s="4">
        <f t="shared" si="21"/>
        <v>78.96923478605902</v>
      </c>
      <c r="N132" s="4">
        <f t="shared" si="21"/>
        <v>88.21181097360049</v>
      </c>
      <c r="O132" s="4">
        <f t="shared" si="21"/>
        <v>123.41353391810705</v>
      </c>
      <c r="P132" s="4">
        <f t="shared" si="21"/>
        <v>154.7399996853114</v>
      </c>
      <c r="Q132" s="4">
        <f t="shared" si="19"/>
        <v>244.03276137982837</v>
      </c>
      <c r="R132" s="4">
        <f t="shared" si="18"/>
        <v>385.3227050525012</v>
      </c>
      <c r="S132" s="4">
        <f t="shared" si="18"/>
        <v>607.4720680614802</v>
      </c>
    </row>
    <row r="133" spans="1:19" ht="12.75">
      <c r="A133" s="16">
        <v>20</v>
      </c>
      <c r="B133" s="4">
        <f t="shared" si="21"/>
        <v>22.019003994796705</v>
      </c>
      <c r="C133" s="4">
        <f t="shared" si="21"/>
        <v>24.29736979891771</v>
      </c>
      <c r="D133" s="4">
        <f t="shared" si="21"/>
        <v>26.870374488980442</v>
      </c>
      <c r="E133" s="4">
        <f t="shared" si="21"/>
        <v>29.77807857583553</v>
      </c>
      <c r="F133" s="4">
        <f t="shared" si="21"/>
        <v>33.06595410288841</v>
      </c>
      <c r="G133" s="4">
        <f t="shared" si="21"/>
        <v>36.78559120354747</v>
      </c>
      <c r="H133" s="4">
        <f t="shared" si="21"/>
        <v>40.99549232123113</v>
      </c>
      <c r="I133" s="4">
        <f t="shared" si="21"/>
        <v>45.76196429811633</v>
      </c>
      <c r="J133" s="4">
        <f t="shared" si="21"/>
        <v>51.16011964198108</v>
      </c>
      <c r="K133" s="4">
        <f t="shared" si="21"/>
        <v>57.27499949325609</v>
      </c>
      <c r="L133" s="4">
        <f t="shared" si="21"/>
        <v>72.05244244395789</v>
      </c>
      <c r="M133" s="4">
        <f t="shared" si="21"/>
        <v>91.0249276561073</v>
      </c>
      <c r="N133" s="4">
        <f t="shared" si="21"/>
        <v>102.44358261964055</v>
      </c>
      <c r="O133" s="4">
        <f t="shared" si="21"/>
        <v>146.6279700233663</v>
      </c>
      <c r="P133" s="4">
        <f t="shared" si="21"/>
        <v>186.68799962237367</v>
      </c>
      <c r="Q133" s="4">
        <f t="shared" si="19"/>
        <v>303.60062411098716</v>
      </c>
      <c r="R133" s="4">
        <f t="shared" si="18"/>
        <v>494.21306246720144</v>
      </c>
      <c r="S133" s="4">
        <f t="shared" si="18"/>
        <v>802.863129841154</v>
      </c>
    </row>
    <row r="134" spans="1:19" ht="12.75">
      <c r="A134" s="16">
        <v>21</v>
      </c>
      <c r="B134" s="4">
        <f t="shared" si="21"/>
        <v>23.23919403474466</v>
      </c>
      <c r="C134" s="4">
        <f t="shared" si="21"/>
        <v>25.78331719489606</v>
      </c>
      <c r="D134" s="4">
        <f t="shared" si="21"/>
        <v>28.676485723649847</v>
      </c>
      <c r="E134" s="4">
        <f t="shared" si="21"/>
        <v>31.969201718868966</v>
      </c>
      <c r="F134" s="4">
        <f t="shared" si="21"/>
        <v>35.71925180803284</v>
      </c>
      <c r="G134" s="4">
        <f t="shared" si="21"/>
        <v>39.99272667576033</v>
      </c>
      <c r="H134" s="4">
        <f t="shared" si="21"/>
        <v>44.86517678371732</v>
      </c>
      <c r="I134" s="4">
        <f t="shared" si="21"/>
        <v>50.42292144196564</v>
      </c>
      <c r="J134" s="4">
        <f t="shared" si="21"/>
        <v>56.764530409759395</v>
      </c>
      <c r="K134" s="4">
        <f t="shared" si="21"/>
        <v>64.00249944258171</v>
      </c>
      <c r="L134" s="4">
        <f t="shared" si="21"/>
        <v>81.69873553723285</v>
      </c>
      <c r="M134" s="4">
        <f t="shared" si="21"/>
        <v>104.76841752796233</v>
      </c>
      <c r="N134" s="4">
        <f t="shared" si="21"/>
        <v>118.81012001258664</v>
      </c>
      <c r="O134" s="4">
        <f t="shared" si="21"/>
        <v>174.0210046275722</v>
      </c>
      <c r="P134" s="4">
        <f t="shared" si="21"/>
        <v>225.0255995468484</v>
      </c>
      <c r="Q134" s="4">
        <f t="shared" si="19"/>
        <v>377.46477389762407</v>
      </c>
      <c r="R134" s="4">
        <f t="shared" si="18"/>
        <v>633.5927199580178</v>
      </c>
      <c r="S134" s="4">
        <f t="shared" si="18"/>
        <v>1060.7793313903233</v>
      </c>
    </row>
    <row r="135" spans="1:19" ht="12.75">
      <c r="A135" s="16">
        <v>22</v>
      </c>
      <c r="B135" s="4">
        <f t="shared" si="21"/>
        <v>24.471585975092136</v>
      </c>
      <c r="C135" s="4">
        <f t="shared" si="21"/>
        <v>27.298983538793987</v>
      </c>
      <c r="D135" s="4">
        <f t="shared" si="21"/>
        <v>30.53678029535935</v>
      </c>
      <c r="E135" s="4">
        <f t="shared" si="21"/>
        <v>34.247969787623724</v>
      </c>
      <c r="F135" s="4">
        <f t="shared" si="21"/>
        <v>38.505214398434475</v>
      </c>
      <c r="G135" s="4">
        <f t="shared" si="21"/>
        <v>43.39229027630595</v>
      </c>
      <c r="H135" s="4">
        <f t="shared" si="21"/>
        <v>49.005739158577526</v>
      </c>
      <c r="I135" s="4">
        <f t="shared" si="21"/>
        <v>55.4567551573229</v>
      </c>
      <c r="J135" s="4">
        <f t="shared" si="21"/>
        <v>62.87333814663774</v>
      </c>
      <c r="K135" s="4">
        <f t="shared" si="21"/>
        <v>71.40274938683989</v>
      </c>
      <c r="L135" s="4">
        <f t="shared" si="21"/>
        <v>92.50258380170081</v>
      </c>
      <c r="M135" s="4">
        <f t="shared" si="21"/>
        <v>120.43599598187706</v>
      </c>
      <c r="N135" s="4">
        <f t="shared" si="21"/>
        <v>137.63163801447462</v>
      </c>
      <c r="O135" s="4">
        <f t="shared" si="21"/>
        <v>206.3447854605352</v>
      </c>
      <c r="P135" s="4">
        <f t="shared" si="21"/>
        <v>271.03071945621804</v>
      </c>
      <c r="Q135" s="4">
        <f t="shared" si="19"/>
        <v>469.0563196330539</v>
      </c>
      <c r="R135" s="4">
        <f t="shared" si="18"/>
        <v>811.9986815462629</v>
      </c>
      <c r="S135" s="4">
        <f t="shared" si="18"/>
        <v>1401.2287174352268</v>
      </c>
    </row>
    <row r="136" spans="1:19" ht="12.75">
      <c r="A136" s="16">
        <v>23</v>
      </c>
      <c r="B136" s="4">
        <f t="shared" si="21"/>
        <v>25.716301834843037</v>
      </c>
      <c r="C136" s="4">
        <f t="shared" si="21"/>
        <v>28.84496320956985</v>
      </c>
      <c r="D136" s="4">
        <f t="shared" si="21"/>
        <v>32.452883704220135</v>
      </c>
      <c r="E136" s="4">
        <f t="shared" si="21"/>
        <v>36.61788857912867</v>
      </c>
      <c r="F136" s="4">
        <f t="shared" si="21"/>
        <v>41.430475118356206</v>
      </c>
      <c r="G136" s="4">
        <f t="shared" si="21"/>
        <v>46.99582769288432</v>
      </c>
      <c r="H136" s="4">
        <f t="shared" si="21"/>
        <v>53.43614089967795</v>
      </c>
      <c r="I136" s="4">
        <f t="shared" si="21"/>
        <v>60.89329556990873</v>
      </c>
      <c r="J136" s="4">
        <f t="shared" si="21"/>
        <v>69.53193857983514</v>
      </c>
      <c r="K136" s="4">
        <f t="shared" si="21"/>
        <v>79.54302432552389</v>
      </c>
      <c r="L136" s="4">
        <f t="shared" si="21"/>
        <v>104.60289385790489</v>
      </c>
      <c r="M136" s="4">
        <f t="shared" si="21"/>
        <v>138.2970354193399</v>
      </c>
      <c r="N136" s="4">
        <f t="shared" si="21"/>
        <v>159.2763837166458</v>
      </c>
      <c r="O136" s="4">
        <f t="shared" si="21"/>
        <v>244.48684684343155</v>
      </c>
      <c r="P136" s="4">
        <f t="shared" si="21"/>
        <v>326.2368633474617</v>
      </c>
      <c r="Q136" s="4">
        <f t="shared" si="19"/>
        <v>582.6298363449869</v>
      </c>
      <c r="R136" s="4">
        <f t="shared" si="18"/>
        <v>1040.3583123792166</v>
      </c>
      <c r="S136" s="4">
        <f t="shared" si="18"/>
        <v>1850.6219070144994</v>
      </c>
    </row>
    <row r="137" spans="1:19" ht="12.75">
      <c r="A137" s="16">
        <v>24</v>
      </c>
      <c r="B137" s="4">
        <f t="shared" si="21"/>
        <v>26.973464853191498</v>
      </c>
      <c r="C137" s="4">
        <f t="shared" si="21"/>
        <v>30.42186247376125</v>
      </c>
      <c r="D137" s="4">
        <f t="shared" si="21"/>
        <v>34.426470215346725</v>
      </c>
      <c r="E137" s="4">
        <f t="shared" si="21"/>
        <v>39.082604122293816</v>
      </c>
      <c r="F137" s="4">
        <f t="shared" si="21"/>
        <v>44.50199887427401</v>
      </c>
      <c r="G137" s="4">
        <f t="shared" si="21"/>
        <v>50.81557735445737</v>
      </c>
      <c r="H137" s="4">
        <f t="shared" si="21"/>
        <v>58.17667076265541</v>
      </c>
      <c r="I137" s="4">
        <f t="shared" si="21"/>
        <v>66.76475921550143</v>
      </c>
      <c r="J137" s="4">
        <f t="shared" si="21"/>
        <v>76.7898130520203</v>
      </c>
      <c r="K137" s="4">
        <f t="shared" si="21"/>
        <v>88.49732675807626</v>
      </c>
      <c r="L137" s="4">
        <f t="shared" si="21"/>
        <v>118.15524112085349</v>
      </c>
      <c r="M137" s="4">
        <f t="shared" si="21"/>
        <v>158.6586203780475</v>
      </c>
      <c r="N137" s="4">
        <f t="shared" si="21"/>
        <v>184.16784127414263</v>
      </c>
      <c r="O137" s="4">
        <f t="shared" si="21"/>
        <v>289.4944792752492</v>
      </c>
      <c r="P137" s="4">
        <f t="shared" si="21"/>
        <v>392.48423601695396</v>
      </c>
      <c r="Q137" s="4">
        <f t="shared" si="19"/>
        <v>723.4609970677836</v>
      </c>
      <c r="R137" s="4">
        <f t="shared" si="18"/>
        <v>1332.6586398453971</v>
      </c>
      <c r="S137" s="4">
        <f t="shared" si="18"/>
        <v>2443.820917259139</v>
      </c>
    </row>
    <row r="138" spans="1:19" ht="12.75">
      <c r="A138" s="16">
        <v>25</v>
      </c>
      <c r="B138" s="4">
        <f t="shared" si="21"/>
        <v>28.243199501723424</v>
      </c>
      <c r="C138" s="4">
        <f t="shared" si="21"/>
        <v>32.030299723236475</v>
      </c>
      <c r="D138" s="4">
        <f t="shared" si="21"/>
        <v>36.459264321807126</v>
      </c>
      <c r="E138" s="4">
        <f t="shared" si="21"/>
        <v>41.645908287185584</v>
      </c>
      <c r="F138" s="4">
        <f t="shared" si="21"/>
        <v>47.72709881798772</v>
      </c>
      <c r="G138" s="4">
        <f t="shared" si="21"/>
        <v>54.864511995724804</v>
      </c>
      <c r="H138" s="4">
        <f t="shared" si="21"/>
        <v>63.24903771604129</v>
      </c>
      <c r="I138" s="4">
        <f t="shared" si="21"/>
        <v>73.10593995274156</v>
      </c>
      <c r="J138" s="4">
        <f t="shared" si="21"/>
        <v>84.70089622670216</v>
      </c>
      <c r="K138" s="4">
        <f t="shared" si="21"/>
        <v>98.3470594338839</v>
      </c>
      <c r="L138" s="4">
        <f t="shared" si="21"/>
        <v>133.33387005535593</v>
      </c>
      <c r="M138" s="4">
        <f t="shared" si="21"/>
        <v>181.87082723097413</v>
      </c>
      <c r="N138" s="4">
        <f t="shared" si="21"/>
        <v>212.793017465264</v>
      </c>
      <c r="O138" s="4">
        <f t="shared" si="21"/>
        <v>342.60348554479407</v>
      </c>
      <c r="P138" s="4">
        <f t="shared" si="21"/>
        <v>471.98108322034483</v>
      </c>
      <c r="Q138" s="4">
        <f t="shared" si="19"/>
        <v>898.0916363640517</v>
      </c>
      <c r="R138" s="4">
        <f t="shared" si="18"/>
        <v>1706.8030590021083</v>
      </c>
      <c r="S138" s="4">
        <f t="shared" si="18"/>
        <v>3226.843610782064</v>
      </c>
    </row>
    <row r="139" spans="1:19" ht="12.75">
      <c r="A139" s="16">
        <v>30</v>
      </c>
      <c r="B139" s="4">
        <f t="shared" si="21"/>
        <v>34.784891533290626</v>
      </c>
      <c r="C139" s="4">
        <f t="shared" si="21"/>
        <v>40.56807920516767</v>
      </c>
      <c r="D139" s="4">
        <f t="shared" si="21"/>
        <v>47.57541570632197</v>
      </c>
      <c r="E139" s="4">
        <f t="shared" si="21"/>
        <v>56.08493775068855</v>
      </c>
      <c r="F139" s="4">
        <f t="shared" si="21"/>
        <v>66.43884750301325</v>
      </c>
      <c r="G139" s="4">
        <f t="shared" si="21"/>
        <v>79.058186215221</v>
      </c>
      <c r="H139" s="4">
        <f t="shared" si="21"/>
        <v>94.46078632374328</v>
      </c>
      <c r="I139" s="4">
        <f t="shared" si="21"/>
        <v>113.28321111341806</v>
      </c>
      <c r="J139" s="4">
        <f t="shared" si="21"/>
        <v>136.307538545903</v>
      </c>
      <c r="K139" s="4">
        <f t="shared" si="21"/>
        <v>164.49402268886445</v>
      </c>
      <c r="L139" s="4">
        <f t="shared" si="21"/>
        <v>241.33268434092614</v>
      </c>
      <c r="M139" s="4">
        <f t="shared" si="21"/>
        <v>356.7868470236689</v>
      </c>
      <c r="N139" s="4">
        <f t="shared" si="21"/>
        <v>434.7451463785717</v>
      </c>
      <c r="O139" s="4">
        <f t="shared" si="21"/>
        <v>790.947991321819</v>
      </c>
      <c r="P139" s="4">
        <f t="shared" si="21"/>
        <v>1181.8815689988483</v>
      </c>
      <c r="Q139" s="4">
        <f t="shared" si="19"/>
        <v>2640.916387256682</v>
      </c>
      <c r="R139" s="4">
        <f t="shared" si="18"/>
        <v>5873.230561861451</v>
      </c>
      <c r="S139" s="4">
        <f t="shared" si="18"/>
        <v>12940.858714367501</v>
      </c>
    </row>
    <row r="140" spans="1:19" ht="12.75">
      <c r="A140" s="16">
        <v>35</v>
      </c>
      <c r="B140" s="4">
        <f t="shared" si="21"/>
        <v>41.66027560312682</v>
      </c>
      <c r="C140" s="4">
        <f t="shared" si="21"/>
        <v>49.994477633122735</v>
      </c>
      <c r="D140" s="4">
        <f t="shared" si="21"/>
        <v>60.462081812384085</v>
      </c>
      <c r="E140" s="4">
        <f t="shared" si="21"/>
        <v>73.65222485529858</v>
      </c>
      <c r="F140" s="4">
        <f t="shared" si="21"/>
        <v>90.32030735184502</v>
      </c>
      <c r="G140" s="4">
        <f t="shared" si="21"/>
        <v>111.43477987187251</v>
      </c>
      <c r="H140" s="4">
        <f t="shared" si="21"/>
        <v>138.23687835164904</v>
      </c>
      <c r="I140" s="4">
        <f t="shared" si="21"/>
        <v>172.316803679007</v>
      </c>
      <c r="J140" s="4">
        <f t="shared" si="21"/>
        <v>215.7107546501815</v>
      </c>
      <c r="K140" s="4">
        <f t="shared" si="21"/>
        <v>271.02436848064315</v>
      </c>
      <c r="L140" s="4">
        <f t="shared" si="21"/>
        <v>431.6634964925622</v>
      </c>
      <c r="M140" s="4">
        <f t="shared" si="21"/>
        <v>693.5727022278903</v>
      </c>
      <c r="N140" s="4">
        <f t="shared" si="21"/>
        <v>881.170156149279</v>
      </c>
      <c r="O140" s="4">
        <f t="shared" si="21"/>
        <v>1816.65161213187</v>
      </c>
      <c r="P140" s="4">
        <f t="shared" si="21"/>
        <v>2948.341145771213</v>
      </c>
      <c r="Q140" s="4">
        <f t="shared" si="19"/>
        <v>7750.225106344552</v>
      </c>
      <c r="R140" s="4">
        <f t="shared" si="18"/>
        <v>20188.966454610116</v>
      </c>
      <c r="S140" s="4">
        <f t="shared" si="18"/>
        <v>51869.4268998909</v>
      </c>
    </row>
    <row r="141" spans="1:19" ht="12.75">
      <c r="A141" s="16">
        <v>40</v>
      </c>
      <c r="B141" s="4">
        <f t="shared" si="21"/>
        <v>48.886373358822155</v>
      </c>
      <c r="C141" s="4">
        <f t="shared" si="21"/>
        <v>60.40198318074259</v>
      </c>
      <c r="D141" s="4">
        <f t="shared" si="21"/>
        <v>75.4012597333024</v>
      </c>
      <c r="E141" s="4">
        <f t="shared" si="21"/>
        <v>95.02551569841648</v>
      </c>
      <c r="F141" s="4">
        <f t="shared" si="21"/>
        <v>120.79977424249297</v>
      </c>
      <c r="G141" s="4">
        <f t="shared" si="21"/>
        <v>154.7619656187655</v>
      </c>
      <c r="H141" s="4">
        <f t="shared" si="21"/>
        <v>199.63511198867076</v>
      </c>
      <c r="I141" s="4">
        <f t="shared" si="21"/>
        <v>259.0565187099986</v>
      </c>
      <c r="J141" s="4">
        <f t="shared" si="21"/>
        <v>337.8824450443259</v>
      </c>
      <c r="K141" s="4">
        <f t="shared" si="21"/>
        <v>442.5925556817607</v>
      </c>
      <c r="L141" s="4">
        <f t="shared" si="21"/>
        <v>767.0914203446997</v>
      </c>
      <c r="M141" s="4">
        <f t="shared" si="21"/>
        <v>1342.025098984154</v>
      </c>
      <c r="N141" s="4">
        <f t="shared" si="21"/>
        <v>1779.0903082313491</v>
      </c>
      <c r="O141" s="4">
        <f t="shared" si="21"/>
        <v>4163.21302681791</v>
      </c>
      <c r="P141" s="4">
        <f t="shared" si="21"/>
        <v>7343.857839845425</v>
      </c>
      <c r="Q141" s="4">
        <f t="shared" si="19"/>
        <v>22728.802598761395</v>
      </c>
      <c r="R141" s="4">
        <f t="shared" si="18"/>
        <v>69377.46043663319</v>
      </c>
      <c r="S141" s="4">
        <f t="shared" si="18"/>
        <v>207874.27194234906</v>
      </c>
    </row>
    <row r="142" spans="1:19" ht="12.75">
      <c r="A142" s="16">
        <v>45</v>
      </c>
      <c r="B142" s="4">
        <f t="shared" si="21"/>
        <v>56.48107472306298</v>
      </c>
      <c r="C142" s="4">
        <f t="shared" si="21"/>
        <v>71.89271026506717</v>
      </c>
      <c r="D142" s="4">
        <f t="shared" si="21"/>
        <v>92.719861388378</v>
      </c>
      <c r="E142" s="4">
        <f t="shared" si="21"/>
        <v>121.0293920365352</v>
      </c>
      <c r="F142" s="4">
        <f t="shared" si="21"/>
        <v>159.70015586985625</v>
      </c>
      <c r="G142" s="4">
        <f t="shared" si="21"/>
        <v>212.74351379068386</v>
      </c>
      <c r="H142" s="4">
        <f t="shared" si="21"/>
        <v>285.7493108381985</v>
      </c>
      <c r="I142" s="4">
        <f t="shared" si="21"/>
        <v>386.5056173786655</v>
      </c>
      <c r="J142" s="4">
        <f t="shared" si="21"/>
        <v>525.8587344953828</v>
      </c>
      <c r="K142" s="4">
        <f t="shared" si="21"/>
        <v>718.9048368510328</v>
      </c>
      <c r="L142" s="4">
        <f t="shared" si="21"/>
        <v>1358.2300322585572</v>
      </c>
      <c r="M142" s="4">
        <f t="shared" si="21"/>
        <v>2590.564799690895</v>
      </c>
      <c r="N142" s="4">
        <f t="shared" si="21"/>
        <v>3585.128459922713</v>
      </c>
      <c r="O142" s="4">
        <f t="shared" si="21"/>
        <v>9531.577105073477</v>
      </c>
      <c r="P142" s="4">
        <f t="shared" si="21"/>
        <v>18281.309940044168</v>
      </c>
      <c r="Q142" s="4">
        <f t="shared" si="19"/>
        <v>66640.37577463116</v>
      </c>
      <c r="R142" s="4">
        <f t="shared" si="18"/>
        <v>238387.8388304588</v>
      </c>
      <c r="S142" s="4">
        <f t="shared" si="18"/>
        <v>833058.110215957</v>
      </c>
    </row>
    <row r="143" spans="1:19" ht="12.75">
      <c r="A143" s="16">
        <v>50</v>
      </c>
      <c r="B143" s="4">
        <f t="shared" si="21"/>
        <v>64.46318218438832</v>
      </c>
      <c r="C143" s="4">
        <f t="shared" si="21"/>
        <v>84.57940145368023</v>
      </c>
      <c r="D143" s="4">
        <f t="shared" si="21"/>
        <v>112.79686729023621</v>
      </c>
      <c r="E143" s="4">
        <f t="shared" si="21"/>
        <v>152.66708365695806</v>
      </c>
      <c r="F143" s="4">
        <f t="shared" si="21"/>
        <v>209.3479957150737</v>
      </c>
      <c r="G143" s="4">
        <f t="shared" si="21"/>
        <v>290.3359045831915</v>
      </c>
      <c r="H143" s="4">
        <f t="shared" si="21"/>
        <v>406.52892947244754</v>
      </c>
      <c r="I143" s="4">
        <f t="shared" si="21"/>
        <v>573.7701564153914</v>
      </c>
      <c r="J143" s="4">
        <f t="shared" si="21"/>
        <v>815.0835563979952</v>
      </c>
      <c r="K143" s="4">
        <f t="shared" si="21"/>
        <v>1163.9085287969572</v>
      </c>
      <c r="L143" s="4">
        <f t="shared" si="21"/>
        <v>2400.018248583337</v>
      </c>
      <c r="M143" s="4">
        <f t="shared" si="21"/>
        <v>4994.521346136988</v>
      </c>
      <c r="N143" s="4">
        <f t="shared" si="21"/>
        <v>7217.71627722635</v>
      </c>
      <c r="O143" s="4">
        <f t="shared" si="21"/>
        <v>21813.093666429133</v>
      </c>
      <c r="P143" s="4">
        <f t="shared" si="21"/>
        <v>45497.19075001069</v>
      </c>
      <c r="Q143" s="4">
        <f t="shared" si="19"/>
        <v>195372.64422642253</v>
      </c>
      <c r="R143" s="4">
        <f t="shared" si="18"/>
        <v>819103.0771393116</v>
      </c>
      <c r="S143" s="4">
        <f t="shared" si="18"/>
        <v>3338459.9875239735</v>
      </c>
    </row>
  </sheetData>
  <printOptions/>
  <pageMargins left="0.75" right="0.75" top="1" bottom="1" header="0.5" footer="0.5"/>
  <pageSetup fitToHeight="0" fitToWidth="1" horizontalDpi="600" verticalDpi="600" orientation="landscape" paperSize="5" scale="91" r:id="rId1"/>
  <headerFooter alignWithMargins="0">
    <oddFooter>&amp;CPage &amp;P of &amp;N</oddFooter>
  </headerFooter>
  <rowBreaks count="3" manualBreakCount="3">
    <brk id="36" max="18" man="1"/>
    <brk id="72" max="18" man="1"/>
    <brk id="10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Chambers</dc:creator>
  <cp:keywords/>
  <dc:description/>
  <cp:lastModifiedBy>Rohan Chambers</cp:lastModifiedBy>
  <cp:lastPrinted>2002-07-07T02:09:55Z</cp:lastPrinted>
  <dcterms:created xsi:type="dcterms:W3CDTF">2002-03-26T01:17:17Z</dcterms:created>
  <dcterms:modified xsi:type="dcterms:W3CDTF">2003-08-19T06:33:35Z</dcterms:modified>
  <cp:category/>
  <cp:version/>
  <cp:contentType/>
  <cp:contentStatus/>
</cp:coreProperties>
</file>